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<sst xmlns="http://schemas.openxmlformats.org/spreadsheetml/2006/main" count="141" uniqueCount="62">
  <si>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</si>
  <si>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</si>
  <si>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</si>
  <si>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</si>
  <si>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</si>
  <si>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</si>
  <si>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</si>
  <si>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</si>
  <si>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</si>
  <si>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</si>
  <si>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</si>
  <si>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</si>
  <si>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</si>
  <si>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800978</t>
  </si>
  <si>
    <t>S</t>
  </si>
  <si>
    <t>220/PA2022</t>
  </si>
  <si>
    <t>FPA 41/22</t>
  </si>
  <si>
    <t>N</t>
  </si>
  <si>
    <t>V3-19609</t>
  </si>
  <si>
    <t>30</t>
  </si>
  <si>
    <t>29</t>
  </si>
  <si>
    <t>19/PA</t>
  </si>
  <si>
    <t>18/PA</t>
  </si>
  <si>
    <t>44/PA</t>
  </si>
  <si>
    <t>43/PA</t>
  </si>
  <si>
    <t>120/PA</t>
  </si>
  <si>
    <t>664</t>
  </si>
  <si>
    <t>13/PA</t>
  </si>
  <si>
    <t>696</t>
  </si>
  <si>
    <t>247/PA2022</t>
  </si>
  <si>
    <t>246/PA2022</t>
  </si>
  <si>
    <t>103</t>
  </si>
  <si>
    <t>RIMS_2022_0004351</t>
  </si>
  <si>
    <t>2/83</t>
  </si>
  <si>
    <t>2/84</t>
  </si>
  <si>
    <t>131/PA</t>
  </si>
  <si>
    <t>V3-21297</t>
  </si>
  <si>
    <t>7600078224</t>
  </si>
  <si>
    <t>195/PA</t>
  </si>
  <si>
    <t>FS/621</t>
  </si>
  <si>
    <t>80</t>
  </si>
  <si>
    <t>V3-21730</t>
  </si>
  <si>
    <t>9184/FVIAC</t>
  </si>
  <si>
    <t>272/PA2022</t>
  </si>
  <si>
    <t>148/PA</t>
  </si>
  <si>
    <t>V3-23403</t>
  </si>
  <si>
    <t>V3-23159</t>
  </si>
  <si>
    <t>801334</t>
  </si>
  <si>
    <t>209</t>
  </si>
  <si>
    <t>638/01</t>
  </si>
  <si>
    <t>286/2022</t>
  </si>
  <si>
    <t>211</t>
  </si>
  <si>
    <t>RIMS_2022_0004839</t>
  </si>
  <si>
    <t>V3-25356</t>
  </si>
  <si>
    <t>710PA</t>
  </si>
  <si>
    <t>310/PA2022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</si>
  <si>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</si>
  <si>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</si>
  <si>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</si>
  <si>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</si>
  <si>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</si>
  <si>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Luglio - Settebre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</si>
</sst>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30" borderId="10" xfId="0" applyFont="1" applyFill="1" applyBorder="1" applyAlignment="1">
      <alignment horizontal="center" vertical="center" wrapText="1"/>
    </xf>
    <xf numFmtId="172" fontId="0" fillId="30" borderId="10" xfId="0" applyNumberFormat="1" applyFont="1" applyFill="1" applyBorder="1" applyAlignment="1">
      <alignment horizontal="right" vertical="center" wrapText="1"/>
    </xf>
    <xf numFmtId="0" fontId="0" fillId="30" borderId="10" xfId="0" applyFill="1" applyBorder="1" applyAlignment="1">
      <alignment/>
    </xf>
    <xf numFmtId="0" fontId="0" fillId="0" borderId="10" xfId="46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B1">
      <selection activeCell="P8" sqref="P8"/>
    </sheetView>
  </sheetViews>
  <sheetFormatPr defaultColWidth="9.140625" defaultRowHeight="12.75"/>
  <cols>
    <col min="1" max="1" width="17.57421875" style="0" hidden="1" customWidth="1"/>
    <col min="2" max="2" width="23.7109375" style="0" bestFit="1" customWidth="1"/>
    <col min="3" max="3" width="10.140625" style="0" bestFit="1" customWidth="1"/>
    <col min="4" max="6" width="9.7109375" style="0" hidden="1" customWidth="1"/>
    <col min="7" max="7" width="10.8515625" style="0" bestFit="1" customWidth="1"/>
    <col min="8" max="8" width="12.28125" style="0" bestFit="1" customWidth="1"/>
    <col min="9" max="9" width="8.421875" style="0" bestFit="1" customWidth="1"/>
    <col min="10" max="10" width="15.57421875" style="0" hidden="1" customWidth="1"/>
    <col min="11" max="11" width="16.00390625" style="0" customWidth="1"/>
    <col min="12" max="12" width="15.28125" style="0" customWidth="1"/>
  </cols>
  <sheetData>
    <row r="1" spans="2:12" ht="12.75">
      <c r="B1" s="15" t="s">
        <v>61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21.7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61.5" customHeight="1">
      <c r="A4" s="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</row>
    <row r="5" spans="1:12" ht="12.75">
      <c r="A5" s="5" t="s">
        <v>12</v>
      </c>
      <c r="B5" s="17" t="s">
        <v>13</v>
      </c>
      <c r="C5" s="19">
        <v>44736</v>
      </c>
      <c r="D5" s="19">
        <v>60</v>
      </c>
      <c r="E5" s="19">
        <v>13.2</v>
      </c>
      <c r="F5" s="19">
        <v>0</v>
      </c>
      <c r="G5" s="19">
        <v>44804</v>
      </c>
      <c r="H5" s="19">
        <v>44743</v>
      </c>
      <c r="I5" s="5">
        <v>-61</v>
      </c>
      <c r="J5" s="6" t="s">
        <v>14</v>
      </c>
      <c r="K5" s="7">
        <f aca="true" t="shared" si="0" ref="K5:K45">IF(J5="N",SUM(D5,E5,F5),SUM(D5,F5))</f>
        <v>60</v>
      </c>
      <c r="L5" s="13">
        <f aca="true" t="shared" si="1" ref="L5:L45">PRODUCT(I5,K5)</f>
        <v>-3660</v>
      </c>
    </row>
    <row r="6" spans="1:12" ht="12.75">
      <c r="A6" s="5" t="s">
        <v>12</v>
      </c>
      <c r="B6" s="17" t="s">
        <v>15</v>
      </c>
      <c r="C6" s="19">
        <v>44736</v>
      </c>
      <c r="D6" s="19">
        <v>44756</v>
      </c>
      <c r="E6" s="19">
        <v>9846.32</v>
      </c>
      <c r="F6" s="19">
        <v>0</v>
      </c>
      <c r="G6" s="19">
        <v>44766</v>
      </c>
      <c r="H6" s="19">
        <v>44743</v>
      </c>
      <c r="I6" s="5">
        <v>-23</v>
      </c>
      <c r="J6" s="6" t="s">
        <v>14</v>
      </c>
      <c r="K6" s="7">
        <f t="shared" si="0"/>
        <v>44756</v>
      </c>
      <c r="L6" s="13">
        <f t="shared" si="1"/>
        <v>-1029388</v>
      </c>
    </row>
    <row r="7" spans="1:12" ht="12.75">
      <c r="A7" s="5" t="s">
        <v>12</v>
      </c>
      <c r="B7" s="17" t="s">
        <v>16</v>
      </c>
      <c r="C7" s="19">
        <v>44735</v>
      </c>
      <c r="D7" s="19">
        <v>720</v>
      </c>
      <c r="E7" s="19">
        <v>0</v>
      </c>
      <c r="F7" s="19">
        <v>0</v>
      </c>
      <c r="G7" s="19">
        <v>44765</v>
      </c>
      <c r="H7" s="19">
        <v>44743</v>
      </c>
      <c r="I7" s="5">
        <v>-22</v>
      </c>
      <c r="J7" s="6" t="s">
        <v>17</v>
      </c>
      <c r="K7" s="7">
        <f t="shared" si="0"/>
        <v>720</v>
      </c>
      <c r="L7" s="13">
        <f t="shared" si="1"/>
        <v>-15840</v>
      </c>
    </row>
    <row r="8" spans="1:12" ht="12.75">
      <c r="A8" s="5" t="s">
        <v>12</v>
      </c>
      <c r="B8" s="17" t="s">
        <v>18</v>
      </c>
      <c r="C8" s="19">
        <v>44732</v>
      </c>
      <c r="D8" s="19">
        <v>1104.35</v>
      </c>
      <c r="E8" s="20">
        <v>242.96</v>
      </c>
      <c r="F8" s="20">
        <v>0</v>
      </c>
      <c r="G8" s="20">
        <v>44763</v>
      </c>
      <c r="H8" s="20">
        <v>44743</v>
      </c>
      <c r="I8" s="21">
        <v>-20</v>
      </c>
      <c r="J8" s="8" t="s">
        <v>14</v>
      </c>
      <c r="K8" s="8">
        <f t="shared" si="0"/>
        <v>1104.35</v>
      </c>
      <c r="L8" s="14">
        <f t="shared" si="1"/>
        <v>-22087</v>
      </c>
    </row>
    <row r="9" spans="1:12" ht="12.75">
      <c r="A9" s="8" t="s">
        <v>12</v>
      </c>
      <c r="B9" s="18" t="s">
        <v>19</v>
      </c>
      <c r="C9" s="20">
        <v>44739</v>
      </c>
      <c r="D9" s="20">
        <v>180</v>
      </c>
      <c r="E9" s="20">
        <v>0</v>
      </c>
      <c r="F9" s="20">
        <v>0</v>
      </c>
      <c r="G9" s="20">
        <v>44773</v>
      </c>
      <c r="H9" s="20">
        <v>44743</v>
      </c>
      <c r="I9" s="21">
        <v>-30</v>
      </c>
      <c r="J9" s="8" t="s">
        <v>17</v>
      </c>
      <c r="K9" s="8">
        <f t="shared" si="0"/>
        <v>180</v>
      </c>
      <c r="L9" s="14">
        <f t="shared" si="1"/>
        <v>-5400</v>
      </c>
    </row>
    <row r="10" spans="1:12" ht="12.75">
      <c r="A10" s="8" t="s">
        <v>12</v>
      </c>
      <c r="B10" s="18" t="s">
        <v>20</v>
      </c>
      <c r="C10" s="20">
        <v>44739</v>
      </c>
      <c r="D10" s="20">
        <v>180</v>
      </c>
      <c r="E10" s="20">
        <v>0</v>
      </c>
      <c r="F10" s="20">
        <v>0</v>
      </c>
      <c r="G10" s="20">
        <v>44776</v>
      </c>
      <c r="H10" s="20">
        <v>44755</v>
      </c>
      <c r="I10" s="21">
        <v>-21</v>
      </c>
      <c r="J10" s="8" t="s">
        <v>17</v>
      </c>
      <c r="K10" s="8">
        <f t="shared" si="0"/>
        <v>180</v>
      </c>
      <c r="L10" s="14">
        <f t="shared" si="1"/>
        <v>-3780</v>
      </c>
    </row>
    <row r="11" spans="1:12" ht="12.75">
      <c r="A11" s="8" t="s">
        <v>12</v>
      </c>
      <c r="B11" s="18" t="s">
        <v>21</v>
      </c>
      <c r="C11" s="20">
        <v>44748</v>
      </c>
      <c r="D11" s="20">
        <v>560</v>
      </c>
      <c r="E11" s="20">
        <v>0</v>
      </c>
      <c r="F11" s="20">
        <v>-109.8</v>
      </c>
      <c r="G11" s="20">
        <v>44778</v>
      </c>
      <c r="H11" s="20">
        <v>44755</v>
      </c>
      <c r="I11" s="21">
        <v>-23</v>
      </c>
      <c r="J11" s="8" t="s">
        <v>17</v>
      </c>
      <c r="K11" s="8">
        <f t="shared" si="0"/>
        <v>450.2</v>
      </c>
      <c r="L11" s="14">
        <f t="shared" si="1"/>
        <v>-10354.6</v>
      </c>
    </row>
    <row r="12" spans="1:12" ht="12.75">
      <c r="A12" s="8" t="s">
        <v>12</v>
      </c>
      <c r="B12" s="18" t="s">
        <v>22</v>
      </c>
      <c r="C12" s="20">
        <v>44748</v>
      </c>
      <c r="D12" s="20">
        <v>3156</v>
      </c>
      <c r="E12" s="20">
        <v>0</v>
      </c>
      <c r="F12" s="20">
        <v>-560</v>
      </c>
      <c r="G12" s="20">
        <v>44778</v>
      </c>
      <c r="H12" s="20">
        <v>44755</v>
      </c>
      <c r="I12" s="21">
        <v>-23</v>
      </c>
      <c r="J12" s="8" t="s">
        <v>17</v>
      </c>
      <c r="K12" s="8">
        <f t="shared" si="0"/>
        <v>2596</v>
      </c>
      <c r="L12" s="14">
        <f t="shared" si="1"/>
        <v>-59708</v>
      </c>
    </row>
    <row r="13" spans="1:12" ht="12.75">
      <c r="A13" s="8" t="s">
        <v>12</v>
      </c>
      <c r="B13" s="18" t="s">
        <v>23</v>
      </c>
      <c r="C13" s="20">
        <v>44742</v>
      </c>
      <c r="D13" s="20">
        <v>272.73</v>
      </c>
      <c r="E13" s="20">
        <v>27.27</v>
      </c>
      <c r="F13" s="20">
        <v>0</v>
      </c>
      <c r="G13" s="20">
        <v>44772</v>
      </c>
      <c r="H13" s="20">
        <v>44755</v>
      </c>
      <c r="I13" s="21">
        <v>-17</v>
      </c>
      <c r="J13" s="8" t="s">
        <v>14</v>
      </c>
      <c r="K13" s="8">
        <f t="shared" si="0"/>
        <v>272.73</v>
      </c>
      <c r="L13" s="14">
        <f t="shared" si="1"/>
        <v>-4636.41</v>
      </c>
    </row>
    <row r="14" spans="1:12" ht="12.75">
      <c r="A14" s="8" t="s">
        <v>12</v>
      </c>
      <c r="B14" s="18" t="s">
        <v>24</v>
      </c>
      <c r="C14" s="20">
        <v>44742</v>
      </c>
      <c r="D14" s="20">
        <v>304.55</v>
      </c>
      <c r="E14" s="20">
        <v>30.45</v>
      </c>
      <c r="F14" s="20">
        <v>0</v>
      </c>
      <c r="G14" s="20">
        <v>44772</v>
      </c>
      <c r="H14" s="20">
        <v>44755</v>
      </c>
      <c r="I14" s="21">
        <v>-17</v>
      </c>
      <c r="J14" s="8" t="s">
        <v>14</v>
      </c>
      <c r="K14" s="8">
        <f t="shared" si="0"/>
        <v>304.55</v>
      </c>
      <c r="L14" s="14">
        <f t="shared" si="1"/>
        <v>-5177.35</v>
      </c>
    </row>
    <row r="15" spans="1:12" ht="12.75">
      <c r="A15" s="8" t="s">
        <v>12</v>
      </c>
      <c r="B15" s="18" t="s">
        <v>25</v>
      </c>
      <c r="C15" s="20">
        <v>44751</v>
      </c>
      <c r="D15" s="20">
        <v>4680</v>
      </c>
      <c r="E15" s="20">
        <v>1029.6</v>
      </c>
      <c r="F15" s="20">
        <v>0</v>
      </c>
      <c r="G15" s="20">
        <v>44782</v>
      </c>
      <c r="H15" s="20">
        <v>44755</v>
      </c>
      <c r="I15" s="21">
        <v>-27</v>
      </c>
      <c r="J15" s="8" t="s">
        <v>14</v>
      </c>
      <c r="K15" s="8">
        <f t="shared" si="0"/>
        <v>4680</v>
      </c>
      <c r="L15" s="14">
        <f t="shared" si="1"/>
        <v>-126360</v>
      </c>
    </row>
    <row r="16" spans="1:12" ht="12.75">
      <c r="A16" s="8" t="s">
        <v>12</v>
      </c>
      <c r="B16" s="18" t="s">
        <v>26</v>
      </c>
      <c r="C16" s="20">
        <v>44754</v>
      </c>
      <c r="D16" s="20">
        <v>288</v>
      </c>
      <c r="E16" s="20">
        <v>63.36</v>
      </c>
      <c r="F16" s="20">
        <v>0</v>
      </c>
      <c r="G16" s="20">
        <v>44784</v>
      </c>
      <c r="H16" s="20">
        <v>44755</v>
      </c>
      <c r="I16" s="21">
        <v>-29</v>
      </c>
      <c r="J16" s="8" t="s">
        <v>14</v>
      </c>
      <c r="K16" s="8">
        <f t="shared" si="0"/>
        <v>288</v>
      </c>
      <c r="L16" s="14">
        <f t="shared" si="1"/>
        <v>-8352</v>
      </c>
    </row>
    <row r="17" spans="1:12" ht="12.75">
      <c r="A17" s="8" t="s">
        <v>12</v>
      </c>
      <c r="B17" s="18" t="s">
        <v>27</v>
      </c>
      <c r="C17" s="20">
        <v>44753</v>
      </c>
      <c r="D17" s="20">
        <v>2322.84</v>
      </c>
      <c r="E17" s="20">
        <v>511.02</v>
      </c>
      <c r="F17" s="20">
        <v>0</v>
      </c>
      <c r="G17" s="20">
        <v>44783</v>
      </c>
      <c r="H17" s="20">
        <v>44755</v>
      </c>
      <c r="I17" s="21">
        <v>-28</v>
      </c>
      <c r="J17" s="8" t="s">
        <v>14</v>
      </c>
      <c r="K17" s="8">
        <f t="shared" si="0"/>
        <v>2322.84</v>
      </c>
      <c r="L17" s="14">
        <f t="shared" si="1"/>
        <v>-65039.520000000004</v>
      </c>
    </row>
    <row r="18" spans="1:12" ht="12.75">
      <c r="A18" s="8" t="s">
        <v>12</v>
      </c>
      <c r="B18" s="18" t="s">
        <v>28</v>
      </c>
      <c r="C18" s="20">
        <v>44758</v>
      </c>
      <c r="D18" s="20">
        <v>69.6</v>
      </c>
      <c r="E18" s="20">
        <v>15.31</v>
      </c>
      <c r="F18" s="20">
        <v>0</v>
      </c>
      <c r="G18" s="20">
        <v>44788</v>
      </c>
      <c r="H18" s="20">
        <v>44761</v>
      </c>
      <c r="I18" s="21">
        <v>-27</v>
      </c>
      <c r="J18" s="8" t="s">
        <v>14</v>
      </c>
      <c r="K18" s="8">
        <f t="shared" si="0"/>
        <v>69.6</v>
      </c>
      <c r="L18" s="14">
        <f t="shared" si="1"/>
        <v>-1879.1999999999998</v>
      </c>
    </row>
    <row r="19" spans="1:12" ht="12.75">
      <c r="A19" s="8" t="s">
        <v>12</v>
      </c>
      <c r="B19" s="18" t="s">
        <v>29</v>
      </c>
      <c r="C19" s="20">
        <v>44757</v>
      </c>
      <c r="D19" s="20">
        <v>110</v>
      </c>
      <c r="E19" s="20">
        <v>24.2</v>
      </c>
      <c r="F19" s="20">
        <v>0</v>
      </c>
      <c r="G19" s="20">
        <v>44804</v>
      </c>
      <c r="H19" s="20">
        <v>44761</v>
      </c>
      <c r="I19" s="21">
        <v>-43</v>
      </c>
      <c r="J19" s="8" t="s">
        <v>14</v>
      </c>
      <c r="K19" s="8">
        <f t="shared" si="0"/>
        <v>110</v>
      </c>
      <c r="L19" s="14">
        <f t="shared" si="1"/>
        <v>-4730</v>
      </c>
    </row>
    <row r="20" spans="1:12" ht="12.75">
      <c r="A20" s="8" t="s">
        <v>12</v>
      </c>
      <c r="B20" s="18" t="s">
        <v>30</v>
      </c>
      <c r="C20" s="20">
        <v>44757</v>
      </c>
      <c r="D20" s="20">
        <v>2863</v>
      </c>
      <c r="E20" s="20">
        <v>629.86</v>
      </c>
      <c r="F20" s="20">
        <v>0</v>
      </c>
      <c r="G20" s="20">
        <v>44804</v>
      </c>
      <c r="H20" s="20">
        <v>44761</v>
      </c>
      <c r="I20" s="21">
        <v>-43</v>
      </c>
      <c r="J20" s="8" t="s">
        <v>14</v>
      </c>
      <c r="K20" s="8">
        <f t="shared" si="0"/>
        <v>2863</v>
      </c>
      <c r="L20" s="14">
        <f t="shared" si="1"/>
        <v>-123109</v>
      </c>
    </row>
    <row r="21" spans="1:12" ht="12.75">
      <c r="A21" s="8" t="s">
        <v>12</v>
      </c>
      <c r="B21" s="18" t="s">
        <v>31</v>
      </c>
      <c r="C21" s="20">
        <v>44748</v>
      </c>
      <c r="D21" s="20">
        <v>370</v>
      </c>
      <c r="E21" s="20">
        <v>0</v>
      </c>
      <c r="F21" s="20">
        <v>0</v>
      </c>
      <c r="G21" s="20">
        <v>44749</v>
      </c>
      <c r="H21" s="20">
        <v>44761</v>
      </c>
      <c r="I21" s="21">
        <v>12</v>
      </c>
      <c r="J21" s="8" t="s">
        <v>17</v>
      </c>
      <c r="K21" s="8">
        <f t="shared" si="0"/>
        <v>370</v>
      </c>
      <c r="L21" s="14">
        <f t="shared" si="1"/>
        <v>4440</v>
      </c>
    </row>
    <row r="22" spans="1:12" ht="12.75">
      <c r="A22" s="8" t="s">
        <v>12</v>
      </c>
      <c r="B22" s="18" t="s">
        <v>32</v>
      </c>
      <c r="C22" s="20">
        <v>44755</v>
      </c>
      <c r="D22" s="20">
        <v>285.25</v>
      </c>
      <c r="E22" s="20">
        <v>62.75</v>
      </c>
      <c r="F22" s="20">
        <v>0</v>
      </c>
      <c r="G22" s="20">
        <v>44790</v>
      </c>
      <c r="H22" s="20">
        <v>44761</v>
      </c>
      <c r="I22" s="21">
        <v>-29</v>
      </c>
      <c r="J22" s="8" t="s">
        <v>14</v>
      </c>
      <c r="K22" s="8">
        <f t="shared" si="0"/>
        <v>285.25</v>
      </c>
      <c r="L22" s="14">
        <f t="shared" si="1"/>
        <v>-8272.25</v>
      </c>
    </row>
    <row r="23" spans="1:12" ht="12.75">
      <c r="A23" s="8" t="s">
        <v>12</v>
      </c>
      <c r="B23" s="18" t="s">
        <v>33</v>
      </c>
      <c r="C23" s="20">
        <v>44760</v>
      </c>
      <c r="D23" s="20">
        <v>2222.5</v>
      </c>
      <c r="E23" s="20">
        <v>111.13</v>
      </c>
      <c r="F23" s="20">
        <v>0</v>
      </c>
      <c r="G23" s="20">
        <v>44804</v>
      </c>
      <c r="H23" s="20">
        <v>44771</v>
      </c>
      <c r="I23" s="21">
        <v>-33</v>
      </c>
      <c r="J23" s="8" t="s">
        <v>14</v>
      </c>
      <c r="K23" s="8">
        <f t="shared" si="0"/>
        <v>2222.5</v>
      </c>
      <c r="L23" s="14">
        <f t="shared" si="1"/>
        <v>-73342.5</v>
      </c>
    </row>
    <row r="24" spans="1:12" ht="12.75">
      <c r="A24" s="8" t="s">
        <v>12</v>
      </c>
      <c r="B24" s="18" t="s">
        <v>34</v>
      </c>
      <c r="C24" s="20">
        <v>44760</v>
      </c>
      <c r="D24" s="20">
        <v>122.5</v>
      </c>
      <c r="E24" s="20">
        <v>6.13</v>
      </c>
      <c r="F24" s="20">
        <v>0</v>
      </c>
      <c r="G24" s="20">
        <v>44804</v>
      </c>
      <c r="H24" s="20">
        <v>44771</v>
      </c>
      <c r="I24" s="21">
        <v>-33</v>
      </c>
      <c r="J24" s="8" t="s">
        <v>14</v>
      </c>
      <c r="K24" s="8">
        <f t="shared" si="0"/>
        <v>122.5</v>
      </c>
      <c r="L24" s="14">
        <f t="shared" si="1"/>
        <v>-4042.5</v>
      </c>
    </row>
    <row r="25" spans="1:12" ht="12.75">
      <c r="A25" s="8" t="s">
        <v>12</v>
      </c>
      <c r="B25" s="18" t="s">
        <v>35</v>
      </c>
      <c r="C25" s="20">
        <v>44767</v>
      </c>
      <c r="D25" s="20">
        <v>729</v>
      </c>
      <c r="E25" s="20">
        <v>160.38</v>
      </c>
      <c r="F25" s="20">
        <v>0</v>
      </c>
      <c r="G25" s="20">
        <v>44798</v>
      </c>
      <c r="H25" s="20">
        <v>44771</v>
      </c>
      <c r="I25" s="21">
        <v>-27</v>
      </c>
      <c r="J25" s="8" t="s">
        <v>14</v>
      </c>
      <c r="K25" s="8">
        <f t="shared" si="0"/>
        <v>729</v>
      </c>
      <c r="L25" s="14">
        <f t="shared" si="1"/>
        <v>-19683</v>
      </c>
    </row>
    <row r="26" spans="1:12" ht="12.75">
      <c r="A26" s="8" t="s">
        <v>12</v>
      </c>
      <c r="B26" s="18" t="s">
        <v>36</v>
      </c>
      <c r="C26" s="20">
        <v>44763</v>
      </c>
      <c r="D26" s="20">
        <v>2950.55</v>
      </c>
      <c r="E26" s="20">
        <v>649.12</v>
      </c>
      <c r="F26" s="20">
        <v>0</v>
      </c>
      <c r="G26" s="20">
        <v>44794</v>
      </c>
      <c r="H26" s="20">
        <v>44771</v>
      </c>
      <c r="I26" s="21">
        <v>-23</v>
      </c>
      <c r="J26" s="8" t="s">
        <v>14</v>
      </c>
      <c r="K26" s="8">
        <f t="shared" si="0"/>
        <v>2950.55</v>
      </c>
      <c r="L26" s="14">
        <f t="shared" si="1"/>
        <v>-67862.65000000001</v>
      </c>
    </row>
    <row r="27" spans="1:12" ht="12.75">
      <c r="A27" s="8" t="s">
        <v>12</v>
      </c>
      <c r="B27" s="18" t="s">
        <v>37</v>
      </c>
      <c r="C27" s="20">
        <v>44742</v>
      </c>
      <c r="D27" s="20">
        <v>953.16</v>
      </c>
      <c r="E27" s="20">
        <v>38.13</v>
      </c>
      <c r="F27" s="20">
        <v>0</v>
      </c>
      <c r="G27" s="20">
        <v>44772</v>
      </c>
      <c r="H27" s="20">
        <v>44777</v>
      </c>
      <c r="I27" s="21">
        <v>5</v>
      </c>
      <c r="J27" s="8" t="s">
        <v>14</v>
      </c>
      <c r="K27" s="8">
        <f t="shared" si="0"/>
        <v>953.16</v>
      </c>
      <c r="L27" s="14">
        <f t="shared" si="1"/>
        <v>4765.8</v>
      </c>
    </row>
    <row r="28" spans="1:12" ht="12.75">
      <c r="A28" s="8" t="s">
        <v>12</v>
      </c>
      <c r="B28" s="18" t="s">
        <v>38</v>
      </c>
      <c r="C28" s="20">
        <v>44773</v>
      </c>
      <c r="D28" s="20">
        <v>546.76</v>
      </c>
      <c r="E28" s="20">
        <v>120.29</v>
      </c>
      <c r="F28" s="20">
        <v>0</v>
      </c>
      <c r="G28" s="20">
        <v>44804</v>
      </c>
      <c r="H28" s="20">
        <v>44777</v>
      </c>
      <c r="I28" s="21">
        <v>-27</v>
      </c>
      <c r="J28" s="8" t="s">
        <v>14</v>
      </c>
      <c r="K28" s="8">
        <f t="shared" si="0"/>
        <v>546.76</v>
      </c>
      <c r="L28" s="14">
        <f t="shared" si="1"/>
        <v>-14762.52</v>
      </c>
    </row>
    <row r="29" spans="1:12" ht="12.75">
      <c r="A29" s="8" t="s">
        <v>12</v>
      </c>
      <c r="B29" s="18" t="s">
        <v>39</v>
      </c>
      <c r="C29" s="20">
        <v>44773</v>
      </c>
      <c r="D29" s="20">
        <v>667.44</v>
      </c>
      <c r="E29" s="20">
        <v>146.84</v>
      </c>
      <c r="F29" s="20">
        <v>0</v>
      </c>
      <c r="G29" s="20">
        <v>44804</v>
      </c>
      <c r="H29" s="20">
        <v>44777</v>
      </c>
      <c r="I29" s="21">
        <v>-27</v>
      </c>
      <c r="J29" s="8" t="s">
        <v>14</v>
      </c>
      <c r="K29" s="8">
        <f t="shared" si="0"/>
        <v>667.44</v>
      </c>
      <c r="L29" s="14">
        <f t="shared" si="1"/>
        <v>-18020.88</v>
      </c>
    </row>
    <row r="30" spans="1:12" ht="12.75">
      <c r="A30" s="8" t="s">
        <v>12</v>
      </c>
      <c r="B30" s="18" t="s">
        <v>40</v>
      </c>
      <c r="C30" s="20">
        <v>44776</v>
      </c>
      <c r="D30" s="20">
        <v>950</v>
      </c>
      <c r="E30" s="20">
        <v>209</v>
      </c>
      <c r="F30" s="20">
        <v>0</v>
      </c>
      <c r="G30" s="20">
        <v>44776</v>
      </c>
      <c r="H30" s="20">
        <v>44777</v>
      </c>
      <c r="I30" s="21">
        <v>1</v>
      </c>
      <c r="J30" s="8" t="s">
        <v>14</v>
      </c>
      <c r="K30" s="8">
        <f t="shared" si="0"/>
        <v>950</v>
      </c>
      <c r="L30" s="14">
        <f t="shared" si="1"/>
        <v>950</v>
      </c>
    </row>
    <row r="31" spans="1:12" ht="12.75">
      <c r="A31" s="8" t="s">
        <v>12</v>
      </c>
      <c r="B31" s="18" t="s">
        <v>41</v>
      </c>
      <c r="C31" s="20">
        <v>44776</v>
      </c>
      <c r="D31" s="20">
        <v>80.66</v>
      </c>
      <c r="E31" s="20">
        <v>17.75</v>
      </c>
      <c r="F31" s="20">
        <v>0</v>
      </c>
      <c r="G31" s="20">
        <v>44807</v>
      </c>
      <c r="H31" s="20">
        <v>44804</v>
      </c>
      <c r="I31" s="21">
        <v>-3</v>
      </c>
      <c r="J31" s="8" t="s">
        <v>14</v>
      </c>
      <c r="K31" s="8">
        <f t="shared" si="0"/>
        <v>80.66</v>
      </c>
      <c r="L31" s="14">
        <f t="shared" si="1"/>
        <v>-241.98</v>
      </c>
    </row>
    <row r="32" spans="1:12" ht="12.75">
      <c r="A32" s="8" t="s">
        <v>12</v>
      </c>
      <c r="B32" s="18" t="s">
        <v>42</v>
      </c>
      <c r="C32" s="20">
        <v>44796</v>
      </c>
      <c r="D32" s="20">
        <v>96.5</v>
      </c>
      <c r="E32" s="20">
        <v>21.23</v>
      </c>
      <c r="F32" s="20">
        <v>0</v>
      </c>
      <c r="G32" s="20">
        <v>44827</v>
      </c>
      <c r="H32" s="20">
        <v>44804</v>
      </c>
      <c r="I32" s="21">
        <v>-23</v>
      </c>
      <c r="J32" s="8" t="s">
        <v>14</v>
      </c>
      <c r="K32" s="8">
        <f t="shared" si="0"/>
        <v>96.5</v>
      </c>
      <c r="L32" s="14">
        <f t="shared" si="1"/>
        <v>-2219.5</v>
      </c>
    </row>
    <row r="33" spans="1:12" ht="12.75">
      <c r="A33" s="8" t="s">
        <v>12</v>
      </c>
      <c r="B33" s="18" t="s">
        <v>43</v>
      </c>
      <c r="C33" s="20">
        <v>44799</v>
      </c>
      <c r="D33" s="20">
        <v>470</v>
      </c>
      <c r="E33" s="20">
        <v>103.4</v>
      </c>
      <c r="F33" s="20">
        <v>0</v>
      </c>
      <c r="G33" s="20">
        <v>44834</v>
      </c>
      <c r="H33" s="20">
        <v>44804</v>
      </c>
      <c r="I33" s="21">
        <v>-30</v>
      </c>
      <c r="J33" s="8" t="s">
        <v>14</v>
      </c>
      <c r="K33" s="8">
        <f t="shared" si="0"/>
        <v>470</v>
      </c>
      <c r="L33" s="14">
        <f t="shared" si="1"/>
        <v>-14100</v>
      </c>
    </row>
    <row r="34" spans="1:12" ht="12.75">
      <c r="A34" s="8" t="s">
        <v>12</v>
      </c>
      <c r="B34" s="18" t="s">
        <v>44</v>
      </c>
      <c r="C34" s="20">
        <v>44806</v>
      </c>
      <c r="D34" s="20">
        <v>649</v>
      </c>
      <c r="E34" s="20">
        <v>142.78</v>
      </c>
      <c r="F34" s="20">
        <v>0</v>
      </c>
      <c r="G34" s="20">
        <v>44837</v>
      </c>
      <c r="H34" s="20">
        <v>44833</v>
      </c>
      <c r="I34" s="21">
        <v>-4</v>
      </c>
      <c r="J34" s="8" t="s">
        <v>14</v>
      </c>
      <c r="K34" s="8">
        <f t="shared" si="0"/>
        <v>649</v>
      </c>
      <c r="L34" s="14">
        <f t="shared" si="1"/>
        <v>-2596</v>
      </c>
    </row>
    <row r="35" spans="1:12" ht="12.75">
      <c r="A35" s="8" t="s">
        <v>12</v>
      </c>
      <c r="B35" s="18" t="s">
        <v>45</v>
      </c>
      <c r="C35" s="20">
        <v>44812</v>
      </c>
      <c r="D35" s="20">
        <v>1466.93</v>
      </c>
      <c r="E35" s="20">
        <v>322.72</v>
      </c>
      <c r="F35" s="20">
        <v>0</v>
      </c>
      <c r="G35" s="20">
        <v>44843</v>
      </c>
      <c r="H35" s="20">
        <v>44833</v>
      </c>
      <c r="I35" s="21">
        <v>-10</v>
      </c>
      <c r="J35" s="8" t="s">
        <v>14</v>
      </c>
      <c r="K35" s="8">
        <f t="shared" si="0"/>
        <v>1466.93</v>
      </c>
      <c r="L35" s="14">
        <f t="shared" si="1"/>
        <v>-14669.300000000001</v>
      </c>
    </row>
    <row r="36" spans="1:12" ht="12.75">
      <c r="A36" s="8" t="s">
        <v>12</v>
      </c>
      <c r="B36" s="18" t="s">
        <v>46</v>
      </c>
      <c r="C36" s="20">
        <v>44810</v>
      </c>
      <c r="D36" s="20">
        <v>856.96</v>
      </c>
      <c r="E36" s="20">
        <v>188.53</v>
      </c>
      <c r="F36" s="20">
        <v>0</v>
      </c>
      <c r="G36" s="20">
        <v>44841</v>
      </c>
      <c r="H36" s="20">
        <v>44833</v>
      </c>
      <c r="I36" s="21">
        <v>-8</v>
      </c>
      <c r="J36" s="8" t="s">
        <v>14</v>
      </c>
      <c r="K36" s="8">
        <f t="shared" si="0"/>
        <v>856.96</v>
      </c>
      <c r="L36" s="14">
        <f t="shared" si="1"/>
        <v>-6855.68</v>
      </c>
    </row>
    <row r="37" spans="1:12" ht="12.75">
      <c r="A37" s="8" t="s">
        <v>12</v>
      </c>
      <c r="B37" s="18" t="s">
        <v>47</v>
      </c>
      <c r="C37" s="20">
        <v>44817</v>
      </c>
      <c r="D37" s="20">
        <v>2600</v>
      </c>
      <c r="E37" s="20">
        <v>571.49</v>
      </c>
      <c r="F37" s="20">
        <v>0</v>
      </c>
      <c r="G37" s="20">
        <v>44895</v>
      </c>
      <c r="H37" s="20">
        <v>44833</v>
      </c>
      <c r="I37" s="21">
        <v>-62</v>
      </c>
      <c r="J37" s="8" t="s">
        <v>14</v>
      </c>
      <c r="K37" s="8">
        <f t="shared" si="0"/>
        <v>2600</v>
      </c>
      <c r="L37" s="14">
        <f t="shared" si="1"/>
        <v>-161200</v>
      </c>
    </row>
    <row r="38" spans="1:12" ht="12.75">
      <c r="A38" s="8" t="s">
        <v>12</v>
      </c>
      <c r="B38" s="18" t="s">
        <v>48</v>
      </c>
      <c r="C38" s="20">
        <v>44819</v>
      </c>
      <c r="D38" s="20">
        <v>475</v>
      </c>
      <c r="E38" s="20">
        <v>104.5</v>
      </c>
      <c r="F38" s="20">
        <v>0</v>
      </c>
      <c r="G38" s="20">
        <v>44865</v>
      </c>
      <c r="H38" s="20">
        <v>44833</v>
      </c>
      <c r="I38" s="21">
        <v>-32</v>
      </c>
      <c r="J38" s="8" t="s">
        <v>14</v>
      </c>
      <c r="K38" s="8">
        <f t="shared" si="0"/>
        <v>475</v>
      </c>
      <c r="L38" s="14">
        <f t="shared" si="1"/>
        <v>-15200</v>
      </c>
    </row>
    <row r="39" spans="1:12" ht="12.75">
      <c r="A39" s="8" t="s">
        <v>12</v>
      </c>
      <c r="B39" s="18" t="s">
        <v>49</v>
      </c>
      <c r="C39" s="20">
        <v>44803</v>
      </c>
      <c r="D39" s="20">
        <v>855.94</v>
      </c>
      <c r="E39" s="20">
        <v>173.01</v>
      </c>
      <c r="F39" s="20">
        <v>0</v>
      </c>
      <c r="G39" s="20">
        <v>44865</v>
      </c>
      <c r="H39" s="20">
        <v>44833</v>
      </c>
      <c r="I39" s="21">
        <v>-32</v>
      </c>
      <c r="J39" s="8" t="s">
        <v>14</v>
      </c>
      <c r="K39" s="8">
        <f t="shared" si="0"/>
        <v>855.94</v>
      </c>
      <c r="L39" s="14">
        <f t="shared" si="1"/>
        <v>-27390.08</v>
      </c>
    </row>
    <row r="40" spans="1:12" ht="12.75">
      <c r="A40" s="8" t="s">
        <v>12</v>
      </c>
      <c r="B40" s="18" t="s">
        <v>50</v>
      </c>
      <c r="C40" s="20">
        <v>44820</v>
      </c>
      <c r="D40" s="20">
        <v>2022.5</v>
      </c>
      <c r="E40" s="20">
        <v>444.95</v>
      </c>
      <c r="F40" s="20">
        <v>0</v>
      </c>
      <c r="G40" s="20">
        <v>44855</v>
      </c>
      <c r="H40" s="20">
        <v>44833</v>
      </c>
      <c r="I40" s="21">
        <v>-22</v>
      </c>
      <c r="J40" s="8" t="s">
        <v>14</v>
      </c>
      <c r="K40" s="8">
        <f t="shared" si="0"/>
        <v>2022.5</v>
      </c>
      <c r="L40" s="14">
        <f t="shared" si="1"/>
        <v>-44495</v>
      </c>
    </row>
    <row r="41" spans="1:12" ht="12.75">
      <c r="A41" s="8" t="s">
        <v>12</v>
      </c>
      <c r="B41" s="18" t="s">
        <v>51</v>
      </c>
      <c r="C41" s="20">
        <v>44825</v>
      </c>
      <c r="D41" s="20">
        <v>125.65</v>
      </c>
      <c r="E41" s="20">
        <v>27.64</v>
      </c>
      <c r="F41" s="20">
        <v>0</v>
      </c>
      <c r="G41" s="20">
        <v>44865</v>
      </c>
      <c r="H41" s="20">
        <v>44833</v>
      </c>
      <c r="I41" s="21">
        <v>-32</v>
      </c>
      <c r="J41" s="8" t="s">
        <v>14</v>
      </c>
      <c r="K41" s="8">
        <f t="shared" si="0"/>
        <v>125.65</v>
      </c>
      <c r="L41" s="14">
        <f t="shared" si="1"/>
        <v>-4020.8</v>
      </c>
    </row>
    <row r="42" spans="1:12" ht="12.75">
      <c r="A42" s="8" t="s">
        <v>12</v>
      </c>
      <c r="B42" s="18" t="s">
        <v>52</v>
      </c>
      <c r="C42" s="20">
        <v>44825</v>
      </c>
      <c r="D42" s="20">
        <v>98.36</v>
      </c>
      <c r="E42" s="20">
        <v>21.64</v>
      </c>
      <c r="F42" s="20">
        <v>0</v>
      </c>
      <c r="G42" s="20">
        <v>44857</v>
      </c>
      <c r="H42" s="20">
        <v>44833</v>
      </c>
      <c r="I42" s="21">
        <v>-24</v>
      </c>
      <c r="J42" s="8" t="s">
        <v>14</v>
      </c>
      <c r="K42" s="8">
        <f t="shared" si="0"/>
        <v>98.36</v>
      </c>
      <c r="L42" s="14">
        <f t="shared" si="1"/>
        <v>-2360.64</v>
      </c>
    </row>
    <row r="43" spans="1:12" ht="12.75">
      <c r="A43" s="8" t="s">
        <v>12</v>
      </c>
      <c r="B43" s="18" t="s">
        <v>53</v>
      </c>
      <c r="C43" s="20">
        <v>44826</v>
      </c>
      <c r="D43" s="20">
        <v>61.85</v>
      </c>
      <c r="E43" s="20">
        <v>13.61</v>
      </c>
      <c r="F43" s="20">
        <v>0</v>
      </c>
      <c r="G43" s="20">
        <v>44857</v>
      </c>
      <c r="H43" s="20">
        <v>44833</v>
      </c>
      <c r="I43" s="21">
        <v>-24</v>
      </c>
      <c r="J43" s="8" t="s">
        <v>14</v>
      </c>
      <c r="K43" s="8">
        <f t="shared" si="0"/>
        <v>61.85</v>
      </c>
      <c r="L43" s="14">
        <f t="shared" si="1"/>
        <v>-1484.4</v>
      </c>
    </row>
    <row r="44" spans="1:12" ht="12.75">
      <c r="A44" s="8" t="s">
        <v>12</v>
      </c>
      <c r="B44" s="18" t="s">
        <v>54</v>
      </c>
      <c r="C44" s="20">
        <v>44830</v>
      </c>
      <c r="D44" s="20">
        <v>240</v>
      </c>
      <c r="E44" s="20">
        <v>9.6</v>
      </c>
      <c r="F44" s="20">
        <v>0</v>
      </c>
      <c r="G44" s="20">
        <v>44844</v>
      </c>
      <c r="H44" s="20">
        <v>44833</v>
      </c>
      <c r="I44" s="21">
        <v>-11</v>
      </c>
      <c r="J44" s="8" t="s">
        <v>14</v>
      </c>
      <c r="K44" s="8">
        <f t="shared" si="0"/>
        <v>240</v>
      </c>
      <c r="L44" s="14">
        <f t="shared" si="1"/>
        <v>-2640</v>
      </c>
    </row>
    <row r="45" spans="1:12" ht="12.75">
      <c r="A45" s="8" t="s">
        <v>12</v>
      </c>
      <c r="B45" s="18" t="s">
        <v>55</v>
      </c>
      <c r="C45" s="20">
        <v>44831</v>
      </c>
      <c r="D45" s="20">
        <v>2004</v>
      </c>
      <c r="E45" s="20">
        <v>440.88</v>
      </c>
      <c r="F45" s="20">
        <v>0</v>
      </c>
      <c r="G45" s="20">
        <v>44865</v>
      </c>
      <c r="H45" s="20">
        <v>44833</v>
      </c>
      <c r="I45" s="21">
        <v>-32</v>
      </c>
      <c r="J45" s="8" t="s">
        <v>14</v>
      </c>
      <c r="K45" s="8">
        <f t="shared" si="0"/>
        <v>2004</v>
      </c>
      <c r="L45" s="14">
        <f t="shared" si="1"/>
        <v>-64128</v>
      </c>
    </row>
    <row r="46" spans="2:12" ht="15">
      <c r="B46" s="8"/>
      <c r="C46" s="8"/>
      <c r="D46" s="8"/>
      <c r="E46" s="8"/>
      <c r="F46" s="8"/>
      <c r="G46" s="8"/>
      <c r="H46" s="8"/>
      <c r="I46" s="8"/>
      <c r="J46" s="9" t="s">
        <v>56</v>
      </c>
      <c r="K46" s="10">
        <f>SUM(K5:K45)</f>
        <v>82857.78</v>
      </c>
      <c r="L46" s="11">
        <f>SUM(L5:L45)</f>
        <v>-2048932.9599999997</v>
      </c>
    </row>
    <row r="51" ht="12.75">
      <c r="B51" s="2" t="s">
        <v>57</v>
      </c>
    </row>
    <row r="52" spans="1:3" ht="12.75">
      <c r="A52" s="3" t="s">
        <v>58</v>
      </c>
      <c r="B52" s="2" t="s">
        <v>59</v>
      </c>
      <c r="C52" s="4">
        <f>L46/K46</f>
        <v>-24.728311089194037</v>
      </c>
    </row>
    <row r="53" ht="12.75">
      <c r="B53" s="2" t="s">
        <v>60</v>
      </c>
    </row>
  </sheetData>
  <sheetProtection/>
  <mergeCells count="1">
    <mergeCell ref="B1:L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2022-10-03T08:47:37Z</cp:lastPrinted>
  <dcterms:modified xsi:type="dcterms:W3CDTF">2022-10-03T08:49:16Z</dcterms:modified>
  <cp:category/>
  <cp:version/>
  <cp:contentType/>
  <cp:contentStatus/>
</cp:coreProperties>
</file>