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05" activeTab="0"/>
  </bookViews>
  <sheets>
    <sheet name="Tempistica_pagamenti_Gen-Dic_1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<sst xmlns="http://schemas.openxmlformats.org/spreadsheetml/2006/main" count="28" uniqueCount="27">
  <si>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Numero Fattura</t>
  </si>
  <si>
    <t>Importo totale documento</t>
  </si>
  <si>
    <t>Data Emissione</t>
  </si>
  <si>
    <t>Data Scadenza</t>
  </si>
  <si>
    <t>Data mandato</t>
  </si>
  <si>
    <t>gg</t>
  </si>
  <si>
    <t>gg * Importo</t>
  </si>
  <si>
    <t>Istituto Comprensivo Statale "Olivelli" -Villa Carcina
Rilevazione della tempestività dei pagamenti delle transazioni commerciali ex art. 41, c. I, DL 66/2014
Periodo Aprile - Giugno 2016</t>
  </si>
  <si>
    <t>118/PA2016</t>
  </si>
  <si>
    <t>04-16p</t>
  </si>
  <si>
    <t>v3-6492</t>
  </si>
  <si>
    <t>76p</t>
  </si>
  <si>
    <t>2-015520</t>
  </si>
  <si>
    <t>Indice tempestività dei pagamenti</t>
  </si>
  <si>
    <t>v3-6920</t>
  </si>
  <si>
    <t>48E</t>
  </si>
  <si>
    <t>1/E</t>
  </si>
  <si>
    <t>1A</t>
  </si>
  <si>
    <t>27/PA</t>
  </si>
  <si>
    <t>28/PA</t>
  </si>
  <si>
    <t>2/210</t>
  </si>
  <si>
    <t>7/PA</t>
  </si>
  <si>
    <t>209/PA2016</t>
  </si>
  <si>
    <t>95/2016/01</t>
  </si>
  <si>
    <t>2/PA</t>
  </si>
  <si>
    <t>V3-12072</t>
  </si>
  <si>
    <t>6/A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</si>
</sst>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[$€]\ #,##0.00;[Red][$€]\ #,##0.00"/>
    <numFmt numFmtId="167" formatCode="mmm\-yyyy"/>
    <numFmt numFmtId="168" formatCode="[$-410]dddd\ d\ mmmm\ yyyy"/>
  </numFmts>
  <fonts count="46">
    <font>
      <sz val="10"/>
      <color indexed="8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7" fontId="5" fillId="0" borderId="10" xfId="0" applyNumberFormat="1" applyFont="1" applyBorder="1" applyAlignment="1">
      <alignment horizontal="center" vertical="center"/>
    </xf>
    <xf numFmtId="166" fontId="11" fillId="33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70">
      <selection activeCell="F88" sqref="F88"/>
    </sheetView>
  </sheetViews>
  <sheetFormatPr defaultColWidth="8.7109375" defaultRowHeight="20.25" customHeight="1"/>
  <cols>
    <col min="1" max="1" width="18.140625" style="1" customWidth="1"/>
    <col min="2" max="2" width="16.28125" style="2" customWidth="1"/>
    <col min="3" max="3" width="13.00390625" style="3" customWidth="1"/>
    <col min="4" max="4" width="12.00390625" style="3" customWidth="1"/>
    <col min="5" max="5" width="13.8515625" style="4" customWidth="1"/>
    <col min="6" max="6" width="15.00390625" style="5" customWidth="1"/>
    <col min="7" max="7" width="17.57421875" style="1" customWidth="1"/>
    <col min="8" max="9" width="8.7109375" style="1" customWidth="1"/>
    <col min="10" max="12" width="10.28125" style="1" customWidth="1"/>
    <col min="13" max="16384" width="8.7109375" style="1" customWidth="1"/>
  </cols>
  <sheetData>
    <row r="1" spans="1:7" ht="39.75" customHeight="1">
      <c r="A1" s="32" t="s">
        <v>7</v>
      </c>
      <c r="B1" s="32"/>
      <c r="C1" s="32"/>
      <c r="D1" s="32"/>
      <c r="E1" s="32"/>
      <c r="F1" s="32"/>
      <c r="G1" s="32"/>
    </row>
    <row r="2" spans="1:7" ht="26.25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</row>
    <row r="3" spans="1:7" s="16" customFormat="1" ht="15">
      <c r="A3" s="11" t="s">
        <v>8</v>
      </c>
      <c r="B3" s="24">
        <v>8363.8</v>
      </c>
      <c r="C3" s="25">
        <v>42446</v>
      </c>
      <c r="D3" s="12">
        <v>42477</v>
      </c>
      <c r="E3" s="13">
        <v>42467</v>
      </c>
      <c r="F3" s="14">
        <f>E3-D3</f>
        <v>-10</v>
      </c>
      <c r="G3" s="15">
        <f>B3*F3</f>
        <v>-83638</v>
      </c>
    </row>
    <row r="4" spans="1:7" s="16" customFormat="1" ht="15">
      <c r="A4" s="11">
        <v>47</v>
      </c>
      <c r="B4" s="24">
        <v>850</v>
      </c>
      <c r="C4" s="25">
        <v>42464</v>
      </c>
      <c r="D4" s="12">
        <v>42494</v>
      </c>
      <c r="E4" s="13">
        <v>42467</v>
      </c>
      <c r="F4" s="14">
        <f>E4-D4</f>
        <v>-27</v>
      </c>
      <c r="G4" s="15">
        <f>B4*F4</f>
        <v>-22950</v>
      </c>
    </row>
    <row r="5" spans="1:7" s="16" customFormat="1" ht="15">
      <c r="A5" s="26" t="s">
        <v>9</v>
      </c>
      <c r="B5" s="24">
        <v>1245.48</v>
      </c>
      <c r="C5" s="25">
        <v>42460</v>
      </c>
      <c r="D5" s="12">
        <v>42490</v>
      </c>
      <c r="E5" s="13">
        <v>42467</v>
      </c>
      <c r="F5" s="14">
        <f>E5-D5</f>
        <v>-23</v>
      </c>
      <c r="G5" s="15">
        <f>B5*F5</f>
        <v>-28646.04</v>
      </c>
    </row>
    <row r="6" spans="1:7" s="16" customFormat="1" ht="15">
      <c r="A6" s="11">
        <v>800578</v>
      </c>
      <c r="B6" s="24">
        <v>467.95</v>
      </c>
      <c r="C6" s="25">
        <v>42452</v>
      </c>
      <c r="D6" s="12">
        <v>42521</v>
      </c>
      <c r="E6" s="13">
        <v>42467</v>
      </c>
      <c r="F6" s="14">
        <f>E6-D6</f>
        <v>-54</v>
      </c>
      <c r="G6" s="15">
        <f>B6*F6</f>
        <v>-25269.3</v>
      </c>
    </row>
    <row r="7" spans="1:7" s="16" customFormat="1" ht="15">
      <c r="A7" s="11">
        <v>119</v>
      </c>
      <c r="B7" s="24">
        <v>44.79</v>
      </c>
      <c r="C7" s="25">
        <v>42446</v>
      </c>
      <c r="D7" s="12">
        <v>42477</v>
      </c>
      <c r="E7" s="13">
        <v>42467</v>
      </c>
      <c r="F7" s="14">
        <f aca="true" t="shared" si="0" ref="F7:F24">E7-D7</f>
        <v>-10</v>
      </c>
      <c r="G7" s="15">
        <f aca="true" t="shared" si="1" ref="G7:G24">B7*F7</f>
        <v>-447.9</v>
      </c>
    </row>
    <row r="8" spans="1:7" s="16" customFormat="1" ht="15">
      <c r="A8" s="11">
        <v>9000265</v>
      </c>
      <c r="B8" s="24">
        <v>74.02</v>
      </c>
      <c r="C8" s="25">
        <v>42443</v>
      </c>
      <c r="D8" s="12">
        <v>42474</v>
      </c>
      <c r="E8" s="13">
        <v>42467</v>
      </c>
      <c r="F8" s="14">
        <f t="shared" si="0"/>
        <v>-7</v>
      </c>
      <c r="G8" s="15">
        <f t="shared" si="1"/>
        <v>-518.14</v>
      </c>
    </row>
    <row r="9" spans="1:7" s="16" customFormat="1" ht="15">
      <c r="A9" s="11">
        <v>9</v>
      </c>
      <c r="B9" s="24">
        <v>420</v>
      </c>
      <c r="C9" s="25">
        <v>42444</v>
      </c>
      <c r="D9" s="12">
        <v>42475</v>
      </c>
      <c r="E9" s="13">
        <v>42467</v>
      </c>
      <c r="F9" s="14">
        <f t="shared" si="0"/>
        <v>-8</v>
      </c>
      <c r="G9" s="15">
        <f t="shared" si="1"/>
        <v>-3360</v>
      </c>
    </row>
    <row r="10" spans="1:7" s="16" customFormat="1" ht="15">
      <c r="A10" s="11">
        <v>7816001519</v>
      </c>
      <c r="B10" s="24">
        <v>201.8</v>
      </c>
      <c r="C10" s="25">
        <v>42400</v>
      </c>
      <c r="D10" s="17">
        <v>43100</v>
      </c>
      <c r="E10" s="18">
        <v>42467</v>
      </c>
      <c r="F10" s="14">
        <f t="shared" si="0"/>
        <v>-633</v>
      </c>
      <c r="G10" s="15">
        <f t="shared" si="1"/>
        <v>-127739.40000000001</v>
      </c>
    </row>
    <row r="11" spans="1:7" s="16" customFormat="1" ht="15">
      <c r="A11" s="11">
        <v>9</v>
      </c>
      <c r="B11" s="24">
        <v>1637.85</v>
      </c>
      <c r="C11" s="25">
        <v>42445</v>
      </c>
      <c r="D11" s="12">
        <v>42490</v>
      </c>
      <c r="E11" s="19">
        <v>42467</v>
      </c>
      <c r="F11" s="14">
        <f t="shared" si="0"/>
        <v>-23</v>
      </c>
      <c r="G11" s="15">
        <f t="shared" si="1"/>
        <v>-37670.549999999996</v>
      </c>
    </row>
    <row r="12" spans="1:7" s="16" customFormat="1" ht="15">
      <c r="A12" s="11">
        <v>127</v>
      </c>
      <c r="B12" s="24">
        <v>321</v>
      </c>
      <c r="C12" s="25">
        <v>42454</v>
      </c>
      <c r="D12" s="12">
        <v>42490</v>
      </c>
      <c r="E12" s="19">
        <v>42467</v>
      </c>
      <c r="F12" s="14">
        <f t="shared" si="0"/>
        <v>-23</v>
      </c>
      <c r="G12" s="15">
        <f t="shared" si="1"/>
        <v>-7383</v>
      </c>
    </row>
    <row r="13" spans="1:7" s="16" customFormat="1" ht="15">
      <c r="A13" s="11">
        <v>136</v>
      </c>
      <c r="B13" s="24">
        <v>162.33</v>
      </c>
      <c r="C13" s="25">
        <v>42459</v>
      </c>
      <c r="D13" s="12">
        <v>42490</v>
      </c>
      <c r="E13" s="19">
        <v>42467</v>
      </c>
      <c r="F13" s="14">
        <f t="shared" si="0"/>
        <v>-23</v>
      </c>
      <c r="G13" s="15">
        <f t="shared" si="1"/>
        <v>-3733.59</v>
      </c>
    </row>
    <row r="14" spans="1:7" s="16" customFormat="1" ht="15">
      <c r="A14" s="11">
        <v>8716077071</v>
      </c>
      <c r="B14" s="24">
        <v>42.71</v>
      </c>
      <c r="C14" s="25">
        <v>42460</v>
      </c>
      <c r="D14" s="12">
        <v>42490</v>
      </c>
      <c r="E14" s="19">
        <v>42467</v>
      </c>
      <c r="F14" s="14">
        <f t="shared" si="0"/>
        <v>-23</v>
      </c>
      <c r="G14" s="15">
        <f t="shared" si="1"/>
        <v>-982.33</v>
      </c>
    </row>
    <row r="15" spans="1:7" s="16" customFormat="1" ht="15">
      <c r="A15" s="11">
        <v>29</v>
      </c>
      <c r="B15" s="24">
        <v>996.51</v>
      </c>
      <c r="C15" s="25">
        <v>42437</v>
      </c>
      <c r="D15" s="12">
        <v>42551</v>
      </c>
      <c r="E15" s="19">
        <v>42467</v>
      </c>
      <c r="F15" s="14">
        <f t="shared" si="0"/>
        <v>-84</v>
      </c>
      <c r="G15" s="15">
        <f t="shared" si="1"/>
        <v>-83706.84</v>
      </c>
    </row>
    <row r="16" spans="1:7" s="16" customFormat="1" ht="15">
      <c r="A16" s="11" t="s">
        <v>10</v>
      </c>
      <c r="B16" s="24">
        <v>94.44</v>
      </c>
      <c r="C16" s="25">
        <v>42453</v>
      </c>
      <c r="D16" s="12">
        <v>42492</v>
      </c>
      <c r="E16" s="19">
        <v>42467</v>
      </c>
      <c r="F16" s="14">
        <f t="shared" si="0"/>
        <v>-25</v>
      </c>
      <c r="G16" s="15">
        <f t="shared" si="1"/>
        <v>-2361</v>
      </c>
    </row>
    <row r="17" spans="1:7" s="16" customFormat="1" ht="15">
      <c r="A17" s="11">
        <v>328</v>
      </c>
      <c r="B17" s="24">
        <v>305</v>
      </c>
      <c r="C17" s="25">
        <v>42453</v>
      </c>
      <c r="D17" s="12">
        <v>42521</v>
      </c>
      <c r="E17" s="19">
        <v>42467</v>
      </c>
      <c r="F17" s="14">
        <f t="shared" si="0"/>
        <v>-54</v>
      </c>
      <c r="G17" s="15">
        <f t="shared" si="1"/>
        <v>-16470</v>
      </c>
    </row>
    <row r="18" spans="1:7" s="16" customFormat="1" ht="15">
      <c r="A18" s="11">
        <v>13</v>
      </c>
      <c r="B18" s="24">
        <v>2685</v>
      </c>
      <c r="C18" s="25">
        <v>42451</v>
      </c>
      <c r="D18" s="12">
        <v>42481</v>
      </c>
      <c r="E18" s="19">
        <v>42467</v>
      </c>
      <c r="F18" s="14">
        <f t="shared" si="0"/>
        <v>-14</v>
      </c>
      <c r="G18" s="15">
        <f t="shared" si="1"/>
        <v>-37590</v>
      </c>
    </row>
    <row r="19" spans="1:7" s="16" customFormat="1" ht="15">
      <c r="A19" s="11">
        <v>160064</v>
      </c>
      <c r="B19" s="24">
        <v>669</v>
      </c>
      <c r="C19" s="25">
        <v>42458</v>
      </c>
      <c r="D19" s="12">
        <v>42490</v>
      </c>
      <c r="E19" s="19">
        <v>42467</v>
      </c>
      <c r="F19" s="14">
        <f t="shared" si="0"/>
        <v>-23</v>
      </c>
      <c r="G19" s="15">
        <f t="shared" si="1"/>
        <v>-15387</v>
      </c>
    </row>
    <row r="20" spans="1:7" s="16" customFormat="1" ht="15">
      <c r="A20" s="11">
        <v>106</v>
      </c>
      <c r="B20" s="24">
        <v>218.99</v>
      </c>
      <c r="C20" s="25">
        <v>42460</v>
      </c>
      <c r="D20" s="12">
        <v>42490</v>
      </c>
      <c r="E20" s="19">
        <v>42474</v>
      </c>
      <c r="F20" s="14">
        <f t="shared" si="0"/>
        <v>-16</v>
      </c>
      <c r="G20" s="15">
        <f t="shared" si="1"/>
        <v>-3503.84</v>
      </c>
    </row>
    <row r="21" spans="1:7" s="16" customFormat="1" ht="15">
      <c r="A21" s="11">
        <v>105</v>
      </c>
      <c r="B21" s="24">
        <v>99</v>
      </c>
      <c r="C21" s="25">
        <v>42460</v>
      </c>
      <c r="D21" s="12">
        <v>42490</v>
      </c>
      <c r="E21" s="19">
        <v>42474</v>
      </c>
      <c r="F21" s="14">
        <f t="shared" si="0"/>
        <v>-16</v>
      </c>
      <c r="G21" s="15">
        <f t="shared" si="1"/>
        <v>-1584</v>
      </c>
    </row>
    <row r="22" spans="1:7" s="16" customFormat="1" ht="15">
      <c r="A22" s="11" t="s">
        <v>11</v>
      </c>
      <c r="B22" s="24">
        <v>212.32</v>
      </c>
      <c r="C22" s="25">
        <v>42443</v>
      </c>
      <c r="D22" s="12">
        <v>42474</v>
      </c>
      <c r="E22" s="19">
        <v>42474</v>
      </c>
      <c r="F22" s="14">
        <f t="shared" si="0"/>
        <v>0</v>
      </c>
      <c r="G22" s="15">
        <f t="shared" si="1"/>
        <v>0</v>
      </c>
    </row>
    <row r="23" spans="1:7" s="16" customFormat="1" ht="15">
      <c r="A23" s="11" t="s">
        <v>12</v>
      </c>
      <c r="B23" s="24">
        <v>83.89</v>
      </c>
      <c r="C23" s="25">
        <v>42471</v>
      </c>
      <c r="D23" s="12">
        <v>42501</v>
      </c>
      <c r="E23" s="19">
        <v>42474</v>
      </c>
      <c r="F23" s="14">
        <f t="shared" si="0"/>
        <v>-27</v>
      </c>
      <c r="G23" s="15">
        <f t="shared" si="1"/>
        <v>-2265.03</v>
      </c>
    </row>
    <row r="24" spans="1:7" s="16" customFormat="1" ht="15">
      <c r="A24" s="11">
        <v>7816004085</v>
      </c>
      <c r="B24" s="24">
        <v>4018.7</v>
      </c>
      <c r="C24" s="25">
        <v>42460</v>
      </c>
      <c r="D24" s="12">
        <v>42490</v>
      </c>
      <c r="E24" s="19">
        <v>42474</v>
      </c>
      <c r="F24" s="14">
        <f t="shared" si="0"/>
        <v>-16</v>
      </c>
      <c r="G24" s="15">
        <f t="shared" si="1"/>
        <v>-64299.2</v>
      </c>
    </row>
    <row r="25" spans="1:7" s="16" customFormat="1" ht="15">
      <c r="A25" s="11">
        <v>16809</v>
      </c>
      <c r="B25" s="24">
        <v>139.2</v>
      </c>
      <c r="C25" s="25">
        <v>42460</v>
      </c>
      <c r="D25" s="12">
        <v>42490</v>
      </c>
      <c r="E25" s="13">
        <v>42474</v>
      </c>
      <c r="F25" s="14">
        <f>E25-D25</f>
        <v>-16</v>
      </c>
      <c r="G25" s="15">
        <f>B25*F25</f>
        <v>-2227.2</v>
      </c>
    </row>
    <row r="26" spans="1:7" s="16" customFormat="1" ht="15">
      <c r="A26" s="11">
        <v>800552</v>
      </c>
      <c r="B26" s="24">
        <v>332.24</v>
      </c>
      <c r="C26" s="25">
        <v>42450</v>
      </c>
      <c r="D26" s="12">
        <v>42521</v>
      </c>
      <c r="E26" s="13">
        <v>42474</v>
      </c>
      <c r="F26" s="14">
        <f>E26-D26</f>
        <v>-47</v>
      </c>
      <c r="G26" s="15">
        <f>B26*F26</f>
        <v>-15615.28</v>
      </c>
    </row>
    <row r="27" spans="1:7" s="16" customFormat="1" ht="15">
      <c r="A27" s="31">
        <v>800554</v>
      </c>
      <c r="B27" s="24">
        <v>1271.23</v>
      </c>
      <c r="C27" s="25">
        <v>42450</v>
      </c>
      <c r="D27" s="12">
        <v>42521</v>
      </c>
      <c r="E27" s="13">
        <v>42474</v>
      </c>
      <c r="F27" s="14">
        <f>E27-D27</f>
        <v>-47</v>
      </c>
      <c r="G27" s="15">
        <f>B27*F27</f>
        <v>-59747.81</v>
      </c>
    </row>
    <row r="28" spans="1:7" s="16" customFormat="1" ht="15">
      <c r="A28" s="11">
        <v>800531</v>
      </c>
      <c r="B28" s="24">
        <v>437.93</v>
      </c>
      <c r="C28" s="25">
        <v>42450</v>
      </c>
      <c r="D28" s="12">
        <v>42521</v>
      </c>
      <c r="E28" s="13">
        <v>42474</v>
      </c>
      <c r="F28" s="14">
        <f>E28-D28</f>
        <v>-47</v>
      </c>
      <c r="G28" s="15">
        <f>B28*F28</f>
        <v>-20582.71</v>
      </c>
    </row>
    <row r="29" spans="1:7" s="16" customFormat="1" ht="15">
      <c r="A29" s="11">
        <v>800601</v>
      </c>
      <c r="B29" s="24">
        <v>157</v>
      </c>
      <c r="C29" s="25">
        <v>42452</v>
      </c>
      <c r="D29" s="12">
        <v>42521</v>
      </c>
      <c r="E29" s="13">
        <v>42474</v>
      </c>
      <c r="F29" s="14">
        <f aca="true" t="shared" si="2" ref="F29:F82">E29-D29</f>
        <v>-47</v>
      </c>
      <c r="G29" s="15">
        <f aca="true" t="shared" si="3" ref="G29:G82">B29*F29</f>
        <v>-7379</v>
      </c>
    </row>
    <row r="30" spans="1:7" s="16" customFormat="1" ht="15">
      <c r="A30" s="11">
        <v>800587</v>
      </c>
      <c r="B30" s="24">
        <v>539.2</v>
      </c>
      <c r="C30" s="25">
        <v>42452</v>
      </c>
      <c r="D30" s="12">
        <v>42521</v>
      </c>
      <c r="E30" s="13">
        <v>42474</v>
      </c>
      <c r="F30" s="14">
        <f t="shared" si="2"/>
        <v>-47</v>
      </c>
      <c r="G30" s="15">
        <f t="shared" si="3"/>
        <v>-25342.4</v>
      </c>
    </row>
    <row r="31" spans="1:7" s="16" customFormat="1" ht="15">
      <c r="A31" s="11">
        <v>800585</v>
      </c>
      <c r="B31" s="24">
        <v>940.78</v>
      </c>
      <c r="C31" s="25">
        <v>42452</v>
      </c>
      <c r="D31" s="12">
        <v>42521</v>
      </c>
      <c r="E31" s="13">
        <v>42474</v>
      </c>
      <c r="F31" s="14">
        <f t="shared" si="2"/>
        <v>-47</v>
      </c>
      <c r="G31" s="15">
        <f t="shared" si="3"/>
        <v>-44216.659999999996</v>
      </c>
    </row>
    <row r="32" spans="1:7" s="16" customFormat="1" ht="15" customHeight="1">
      <c r="A32" s="11">
        <v>800586</v>
      </c>
      <c r="B32" s="24">
        <v>600</v>
      </c>
      <c r="C32" s="25">
        <v>42452</v>
      </c>
      <c r="D32" s="17">
        <v>42521</v>
      </c>
      <c r="E32" s="18">
        <v>42474</v>
      </c>
      <c r="F32" s="14">
        <f t="shared" si="2"/>
        <v>-47</v>
      </c>
      <c r="G32" s="15">
        <f t="shared" si="3"/>
        <v>-28200</v>
      </c>
    </row>
    <row r="33" spans="1:7" s="16" customFormat="1" ht="15">
      <c r="A33" s="11">
        <v>800591</v>
      </c>
      <c r="B33" s="24">
        <v>2097.9</v>
      </c>
      <c r="C33" s="25">
        <v>42452</v>
      </c>
      <c r="D33" s="12">
        <v>42521</v>
      </c>
      <c r="E33" s="19">
        <v>42474</v>
      </c>
      <c r="F33" s="14">
        <f t="shared" si="2"/>
        <v>-47</v>
      </c>
      <c r="G33" s="15">
        <f t="shared" si="3"/>
        <v>-98601.3</v>
      </c>
    </row>
    <row r="34" spans="1:7" s="16" customFormat="1" ht="15">
      <c r="A34" s="11">
        <v>378</v>
      </c>
      <c r="B34" s="24">
        <v>403</v>
      </c>
      <c r="C34" s="25">
        <v>42460</v>
      </c>
      <c r="D34" s="12">
        <v>42521</v>
      </c>
      <c r="E34" s="19">
        <v>42474</v>
      </c>
      <c r="F34" s="14">
        <f t="shared" si="2"/>
        <v>-47</v>
      </c>
      <c r="G34" s="15">
        <f t="shared" si="3"/>
        <v>-18941</v>
      </c>
    </row>
    <row r="35" spans="1:7" s="16" customFormat="1" ht="15">
      <c r="A35" s="11">
        <v>377</v>
      </c>
      <c r="B35" s="24">
        <v>450</v>
      </c>
      <c r="C35" s="25">
        <v>42460</v>
      </c>
      <c r="D35" s="12">
        <v>42521</v>
      </c>
      <c r="E35" s="19">
        <v>42474</v>
      </c>
      <c r="F35" s="14">
        <f t="shared" si="2"/>
        <v>-47</v>
      </c>
      <c r="G35" s="15">
        <f t="shared" si="3"/>
        <v>-21150</v>
      </c>
    </row>
    <row r="36" spans="1:7" s="16" customFormat="1" ht="15">
      <c r="A36" s="11">
        <v>18</v>
      </c>
      <c r="B36" s="24">
        <v>1050</v>
      </c>
      <c r="C36" s="25">
        <v>42458</v>
      </c>
      <c r="D36" s="12">
        <v>42490</v>
      </c>
      <c r="E36" s="19">
        <v>42474</v>
      </c>
      <c r="F36" s="14">
        <f t="shared" si="2"/>
        <v>-16</v>
      </c>
      <c r="G36" s="15">
        <f t="shared" si="3"/>
        <v>-16800</v>
      </c>
    </row>
    <row r="37" spans="1:7" s="16" customFormat="1" ht="15">
      <c r="A37" s="11" t="s">
        <v>14</v>
      </c>
      <c r="B37" s="24">
        <v>72.1</v>
      </c>
      <c r="C37" s="25">
        <v>42459</v>
      </c>
      <c r="D37" s="12">
        <v>42498</v>
      </c>
      <c r="E37" s="19">
        <v>42474</v>
      </c>
      <c r="F37" s="14">
        <f t="shared" si="2"/>
        <v>-24</v>
      </c>
      <c r="G37" s="15">
        <f t="shared" si="3"/>
        <v>-1730.3999999999999</v>
      </c>
    </row>
    <row r="38" spans="1:7" s="16" customFormat="1" ht="15">
      <c r="A38" s="11">
        <v>1</v>
      </c>
      <c r="B38" s="24">
        <v>105</v>
      </c>
      <c r="C38" s="25">
        <v>42466</v>
      </c>
      <c r="D38" s="12">
        <v>42496</v>
      </c>
      <c r="E38" s="19">
        <v>42474</v>
      </c>
      <c r="F38" s="14">
        <f t="shared" si="2"/>
        <v>-22</v>
      </c>
      <c r="G38" s="15">
        <f t="shared" si="3"/>
        <v>-2310</v>
      </c>
    </row>
    <row r="39" spans="1:7" ht="15" customHeight="1">
      <c r="A39" s="11">
        <v>18</v>
      </c>
      <c r="B39" s="24">
        <v>1365</v>
      </c>
      <c r="C39" s="25">
        <v>42465</v>
      </c>
      <c r="D39" s="12">
        <v>42495</v>
      </c>
      <c r="E39" s="19">
        <v>42474</v>
      </c>
      <c r="F39" s="14">
        <f t="shared" si="2"/>
        <v>-21</v>
      </c>
      <c r="G39" s="15">
        <f t="shared" si="3"/>
        <v>-28665</v>
      </c>
    </row>
    <row r="40" spans="1:7" ht="15" customHeight="1">
      <c r="A40" s="11">
        <v>4</v>
      </c>
      <c r="B40" s="24">
        <v>2087.27</v>
      </c>
      <c r="C40" s="25">
        <v>42423</v>
      </c>
      <c r="D40" s="12">
        <v>42473</v>
      </c>
      <c r="E40" s="19">
        <v>42474</v>
      </c>
      <c r="F40" s="14">
        <f t="shared" si="2"/>
        <v>1</v>
      </c>
      <c r="G40" s="15">
        <f t="shared" si="3"/>
        <v>2087.27</v>
      </c>
    </row>
    <row r="41" spans="1:7" ht="15" customHeight="1">
      <c r="A41" s="11">
        <v>800688</v>
      </c>
      <c r="B41" s="24">
        <v>87.5</v>
      </c>
      <c r="C41" s="25">
        <v>42468</v>
      </c>
      <c r="D41" s="12">
        <v>42551</v>
      </c>
      <c r="E41" s="19">
        <v>42481</v>
      </c>
      <c r="F41" s="14">
        <f t="shared" si="2"/>
        <v>-70</v>
      </c>
      <c r="G41" s="15">
        <f t="shared" si="3"/>
        <v>-6125</v>
      </c>
    </row>
    <row r="42" spans="1:7" ht="15" customHeight="1">
      <c r="A42" s="11">
        <v>800689</v>
      </c>
      <c r="B42" s="24">
        <v>88.5</v>
      </c>
      <c r="C42" s="25">
        <v>42469</v>
      </c>
      <c r="D42" s="12">
        <v>42552</v>
      </c>
      <c r="E42" s="19">
        <v>42482</v>
      </c>
      <c r="F42" s="14">
        <f>E42-D42</f>
        <v>-70</v>
      </c>
      <c r="G42" s="15">
        <f>B42*F42</f>
        <v>-6195</v>
      </c>
    </row>
    <row r="43" spans="1:7" ht="15" customHeight="1">
      <c r="A43" s="11">
        <v>800592</v>
      </c>
      <c r="B43" s="24">
        <v>638.96</v>
      </c>
      <c r="C43" s="25">
        <v>42452</v>
      </c>
      <c r="D43" s="12">
        <v>42521</v>
      </c>
      <c r="E43" s="19">
        <v>42481</v>
      </c>
      <c r="F43" s="14">
        <f t="shared" si="2"/>
        <v>-40</v>
      </c>
      <c r="G43" s="15">
        <f t="shared" si="3"/>
        <v>-25558.4</v>
      </c>
    </row>
    <row r="44" spans="1:7" ht="15" customHeight="1">
      <c r="A44" s="11">
        <v>800593</v>
      </c>
      <c r="B44" s="24">
        <v>639.96</v>
      </c>
      <c r="C44" s="25">
        <v>42453</v>
      </c>
      <c r="D44" s="12">
        <v>42522</v>
      </c>
      <c r="E44" s="19">
        <v>42482</v>
      </c>
      <c r="F44" s="14">
        <f>E44-D44</f>
        <v>-40</v>
      </c>
      <c r="G44" s="15">
        <f>B44*F44</f>
        <v>-25598.4</v>
      </c>
    </row>
    <row r="45" spans="1:7" ht="15" customHeight="1">
      <c r="A45" s="11">
        <v>800594</v>
      </c>
      <c r="B45" s="24">
        <v>640.96</v>
      </c>
      <c r="C45" s="25">
        <v>42454</v>
      </c>
      <c r="D45" s="12">
        <v>42523</v>
      </c>
      <c r="E45" s="19">
        <v>42483</v>
      </c>
      <c r="F45" s="14">
        <f>E45-D45</f>
        <v>-40</v>
      </c>
      <c r="G45" s="15">
        <f>B45*F45</f>
        <v>-25638.4</v>
      </c>
    </row>
    <row r="46" spans="1:7" ht="15" customHeight="1">
      <c r="A46" s="11">
        <v>800595</v>
      </c>
      <c r="B46" s="24">
        <v>641.96</v>
      </c>
      <c r="C46" s="25">
        <v>42455</v>
      </c>
      <c r="D46" s="12">
        <v>42524</v>
      </c>
      <c r="E46" s="19">
        <v>42484</v>
      </c>
      <c r="F46" s="14">
        <f>E46-D46</f>
        <v>-40</v>
      </c>
      <c r="G46" s="15">
        <f>B46*F46</f>
        <v>-25678.4</v>
      </c>
    </row>
    <row r="47" spans="1:7" ht="15" customHeight="1">
      <c r="A47" s="11">
        <v>800596</v>
      </c>
      <c r="B47" s="24">
        <v>642.96</v>
      </c>
      <c r="C47" s="25">
        <v>42456</v>
      </c>
      <c r="D47" s="12">
        <v>42525</v>
      </c>
      <c r="E47" s="19">
        <v>42485</v>
      </c>
      <c r="F47" s="14">
        <f>E47-D47</f>
        <v>-40</v>
      </c>
      <c r="G47" s="15">
        <f>B47*F47</f>
        <v>-25718.4</v>
      </c>
    </row>
    <row r="48" spans="1:7" ht="15" customHeight="1">
      <c r="A48" s="11">
        <v>800597</v>
      </c>
      <c r="B48" s="24">
        <v>643.96</v>
      </c>
      <c r="C48" s="25">
        <v>42457</v>
      </c>
      <c r="D48" s="12">
        <v>42526</v>
      </c>
      <c r="E48" s="19">
        <v>42486</v>
      </c>
      <c r="F48" s="14">
        <f>E48-D48</f>
        <v>-40</v>
      </c>
      <c r="G48" s="15">
        <f>B48*F48</f>
        <v>-25758.4</v>
      </c>
    </row>
    <row r="49" spans="1:7" ht="15" customHeight="1">
      <c r="A49" s="11">
        <v>8716112292</v>
      </c>
      <c r="B49" s="24">
        <v>58.61</v>
      </c>
      <c r="C49" s="25">
        <v>42489</v>
      </c>
      <c r="D49" s="12">
        <v>42519</v>
      </c>
      <c r="E49" s="19">
        <v>42496</v>
      </c>
      <c r="F49" s="14">
        <f t="shared" si="2"/>
        <v>-23</v>
      </c>
      <c r="G49" s="15">
        <f t="shared" si="3"/>
        <v>-1348.03</v>
      </c>
    </row>
    <row r="50" spans="1:7" ht="15" customHeight="1">
      <c r="A50" s="11">
        <v>11</v>
      </c>
      <c r="B50" s="24">
        <v>616</v>
      </c>
      <c r="C50" s="25">
        <v>42493</v>
      </c>
      <c r="D50" s="12">
        <v>42523</v>
      </c>
      <c r="E50" s="19">
        <v>42496</v>
      </c>
      <c r="F50" s="14">
        <f t="shared" si="2"/>
        <v>-27</v>
      </c>
      <c r="G50" s="15">
        <f t="shared" si="3"/>
        <v>-16632</v>
      </c>
    </row>
    <row r="51" spans="1:7" ht="15" customHeight="1">
      <c r="A51" s="11">
        <v>1</v>
      </c>
      <c r="B51" s="24">
        <v>261.5</v>
      </c>
      <c r="C51" s="25">
        <v>42480</v>
      </c>
      <c r="D51" s="12">
        <v>42509</v>
      </c>
      <c r="E51" s="19">
        <v>42496</v>
      </c>
      <c r="F51" s="14">
        <f t="shared" si="2"/>
        <v>-13</v>
      </c>
      <c r="G51" s="15">
        <f t="shared" si="3"/>
        <v>-3399.5</v>
      </c>
    </row>
    <row r="52" spans="1:7" ht="15" customHeight="1">
      <c r="A52" s="11">
        <v>9</v>
      </c>
      <c r="B52" s="24">
        <v>667</v>
      </c>
      <c r="C52" s="25">
        <v>42472</v>
      </c>
      <c r="D52" s="12">
        <v>42521</v>
      </c>
      <c r="E52" s="19">
        <v>42496</v>
      </c>
      <c r="F52" s="14">
        <f t="shared" si="2"/>
        <v>-25</v>
      </c>
      <c r="G52" s="15">
        <f t="shared" si="3"/>
        <v>-16675</v>
      </c>
    </row>
    <row r="53" spans="1:7" ht="15" customHeight="1">
      <c r="A53" s="11" t="s">
        <v>15</v>
      </c>
      <c r="B53" s="24">
        <v>708.46</v>
      </c>
      <c r="C53" s="25">
        <v>42487</v>
      </c>
      <c r="D53" s="12">
        <v>42517</v>
      </c>
      <c r="E53" s="19">
        <v>42496</v>
      </c>
      <c r="F53" s="14">
        <f t="shared" si="2"/>
        <v>-21</v>
      </c>
      <c r="G53" s="15">
        <f t="shared" si="3"/>
        <v>-14877.66</v>
      </c>
    </row>
    <row r="54" spans="1:7" ht="15" customHeight="1">
      <c r="A54" s="11" t="s">
        <v>16</v>
      </c>
      <c r="B54" s="24">
        <v>200</v>
      </c>
      <c r="C54" s="25">
        <v>42493</v>
      </c>
      <c r="D54" s="12">
        <v>42524</v>
      </c>
      <c r="E54" s="19">
        <v>42496</v>
      </c>
      <c r="F54" s="14">
        <f t="shared" si="2"/>
        <v>-28</v>
      </c>
      <c r="G54" s="15">
        <f t="shared" si="3"/>
        <v>-5600</v>
      </c>
    </row>
    <row r="55" spans="1:7" ht="15" customHeight="1">
      <c r="A55" s="11" t="s">
        <v>17</v>
      </c>
      <c r="B55" s="24">
        <v>1500</v>
      </c>
      <c r="C55" s="25">
        <v>42495</v>
      </c>
      <c r="D55" s="12">
        <v>42526</v>
      </c>
      <c r="E55" s="19">
        <v>42500</v>
      </c>
      <c r="F55" s="14">
        <f t="shared" si="2"/>
        <v>-26</v>
      </c>
      <c r="G55" s="15">
        <f t="shared" si="3"/>
        <v>-39000</v>
      </c>
    </row>
    <row r="56" spans="1:7" ht="15" customHeight="1">
      <c r="A56" s="11">
        <v>23903</v>
      </c>
      <c r="B56" s="24">
        <v>439.2</v>
      </c>
      <c r="C56" s="25">
        <v>42490</v>
      </c>
      <c r="D56" s="12">
        <v>42521</v>
      </c>
      <c r="E56" s="19">
        <v>42500</v>
      </c>
      <c r="F56" s="14">
        <f t="shared" si="2"/>
        <v>-21</v>
      </c>
      <c r="G56" s="15">
        <f t="shared" si="3"/>
        <v>-9223.199999999999</v>
      </c>
    </row>
    <row r="57" spans="1:7" ht="15" customHeight="1">
      <c r="A57" s="11">
        <v>7816005566</v>
      </c>
      <c r="B57" s="24">
        <v>4018.7</v>
      </c>
      <c r="C57" s="25">
        <v>42490</v>
      </c>
      <c r="D57" s="17">
        <v>42520</v>
      </c>
      <c r="E57" s="19">
        <v>42500</v>
      </c>
      <c r="F57" s="14">
        <f t="shared" si="2"/>
        <v>-20</v>
      </c>
      <c r="G57" s="15">
        <f t="shared" si="3"/>
        <v>-80374</v>
      </c>
    </row>
    <row r="58" spans="1:7" ht="15" customHeight="1">
      <c r="A58" s="11" t="s">
        <v>18</v>
      </c>
      <c r="B58" s="24">
        <v>2836.36</v>
      </c>
      <c r="C58" s="25">
        <v>42490</v>
      </c>
      <c r="D58" s="12">
        <v>42521</v>
      </c>
      <c r="E58" s="19">
        <v>42513</v>
      </c>
      <c r="F58" s="14">
        <f t="shared" si="2"/>
        <v>-8</v>
      </c>
      <c r="G58" s="15">
        <f t="shared" si="3"/>
        <v>-22690.88</v>
      </c>
    </row>
    <row r="59" spans="1:7" ht="15" customHeight="1">
      <c r="A59" s="11" t="s">
        <v>19</v>
      </c>
      <c r="B59" s="24">
        <v>2709.09</v>
      </c>
      <c r="C59" s="25">
        <v>42490</v>
      </c>
      <c r="D59" s="12">
        <v>42521</v>
      </c>
      <c r="E59" s="19">
        <v>42513</v>
      </c>
      <c r="F59" s="14">
        <f t="shared" si="2"/>
        <v>-8</v>
      </c>
      <c r="G59" s="15">
        <f t="shared" si="3"/>
        <v>-21672.72</v>
      </c>
    </row>
    <row r="60" spans="1:7" ht="15" customHeight="1">
      <c r="A60" s="11" t="s">
        <v>20</v>
      </c>
      <c r="B60" s="24">
        <v>320</v>
      </c>
      <c r="C60" s="25">
        <v>42502</v>
      </c>
      <c r="D60" s="12">
        <v>42551</v>
      </c>
      <c r="E60" s="19">
        <v>42513</v>
      </c>
      <c r="F60" s="14">
        <f t="shared" si="2"/>
        <v>-38</v>
      </c>
      <c r="G60" s="15">
        <f t="shared" si="3"/>
        <v>-12160</v>
      </c>
    </row>
    <row r="61" spans="1:7" ht="15" customHeight="1">
      <c r="A61" s="11" t="s">
        <v>21</v>
      </c>
      <c r="B61" s="24">
        <v>936</v>
      </c>
      <c r="C61" s="25">
        <v>42474</v>
      </c>
      <c r="D61" s="12">
        <v>42504</v>
      </c>
      <c r="E61" s="19">
        <v>42513</v>
      </c>
      <c r="F61" s="14">
        <f t="shared" si="2"/>
        <v>9</v>
      </c>
      <c r="G61" s="15">
        <f t="shared" si="3"/>
        <v>8424</v>
      </c>
    </row>
    <row r="62" spans="1:7" ht="15" customHeight="1">
      <c r="A62" s="11">
        <v>11</v>
      </c>
      <c r="B62" s="24">
        <v>293</v>
      </c>
      <c r="C62" s="25">
        <v>42502</v>
      </c>
      <c r="D62" s="12">
        <v>42532</v>
      </c>
      <c r="E62" s="19">
        <v>42513</v>
      </c>
      <c r="F62" s="14">
        <f t="shared" si="2"/>
        <v>-19</v>
      </c>
      <c r="G62" s="15">
        <f t="shared" si="3"/>
        <v>-5567</v>
      </c>
    </row>
    <row r="63" spans="1:7" ht="15" customHeight="1">
      <c r="A63" s="11" t="s">
        <v>16</v>
      </c>
      <c r="B63" s="24">
        <v>200</v>
      </c>
      <c r="C63" s="25">
        <v>42495</v>
      </c>
      <c r="D63" s="12">
        <v>42526</v>
      </c>
      <c r="E63" s="19">
        <v>42513</v>
      </c>
      <c r="F63" s="14">
        <f t="shared" si="2"/>
        <v>-13</v>
      </c>
      <c r="G63" s="15">
        <f t="shared" si="3"/>
        <v>-2600</v>
      </c>
    </row>
    <row r="64" spans="1:7" ht="15" customHeight="1">
      <c r="A64" s="11" t="s">
        <v>22</v>
      </c>
      <c r="B64" s="24">
        <v>530</v>
      </c>
      <c r="C64" s="25">
        <v>42499</v>
      </c>
      <c r="D64" s="12">
        <v>42530</v>
      </c>
      <c r="E64" s="19">
        <v>42513</v>
      </c>
      <c r="F64" s="14">
        <f t="shared" si="2"/>
        <v>-17</v>
      </c>
      <c r="G64" s="15">
        <f t="shared" si="3"/>
        <v>-9010</v>
      </c>
    </row>
    <row r="65" spans="1:7" ht="15" customHeight="1">
      <c r="A65" s="11" t="s">
        <v>23</v>
      </c>
      <c r="B65" s="24">
        <v>144</v>
      </c>
      <c r="C65" s="25">
        <v>42501</v>
      </c>
      <c r="D65" s="12">
        <v>42532</v>
      </c>
      <c r="E65" s="19">
        <v>42513</v>
      </c>
      <c r="F65" s="14">
        <f t="shared" si="2"/>
        <v>-19</v>
      </c>
      <c r="G65" s="15">
        <f t="shared" si="3"/>
        <v>-2736</v>
      </c>
    </row>
    <row r="66" spans="1:7" ht="15" customHeight="1">
      <c r="A66" s="11">
        <v>4</v>
      </c>
      <c r="B66" s="24">
        <v>1800</v>
      </c>
      <c r="C66" s="25">
        <v>42495</v>
      </c>
      <c r="D66" s="12">
        <v>42526</v>
      </c>
      <c r="E66" s="19">
        <v>42513</v>
      </c>
      <c r="F66" s="14">
        <f t="shared" si="2"/>
        <v>-13</v>
      </c>
      <c r="G66" s="15">
        <f t="shared" si="3"/>
        <v>-23400</v>
      </c>
    </row>
    <row r="67" spans="1:7" ht="15" customHeight="1">
      <c r="A67" s="11">
        <v>1620005</v>
      </c>
      <c r="B67" s="24">
        <v>514</v>
      </c>
      <c r="C67" s="25">
        <v>42506</v>
      </c>
      <c r="D67" s="12">
        <v>42537</v>
      </c>
      <c r="E67" s="19">
        <v>42513</v>
      </c>
      <c r="F67" s="14">
        <f t="shared" si="2"/>
        <v>-24</v>
      </c>
      <c r="G67" s="15">
        <f t="shared" si="3"/>
        <v>-12336</v>
      </c>
    </row>
    <row r="68" spans="1:7" ht="15" customHeight="1">
      <c r="A68" s="11" t="s">
        <v>24</v>
      </c>
      <c r="B68" s="24">
        <v>240</v>
      </c>
      <c r="C68" s="25">
        <v>42508</v>
      </c>
      <c r="D68" s="12">
        <v>42539</v>
      </c>
      <c r="E68" s="19">
        <v>42513</v>
      </c>
      <c r="F68" s="14">
        <f t="shared" si="2"/>
        <v>-26</v>
      </c>
      <c r="G68" s="15">
        <f t="shared" si="3"/>
        <v>-6240</v>
      </c>
    </row>
    <row r="69" spans="1:7" ht="15" customHeight="1">
      <c r="A69" s="11">
        <v>6</v>
      </c>
      <c r="B69" s="24">
        <v>976</v>
      </c>
      <c r="C69" s="25">
        <v>42515</v>
      </c>
      <c r="D69" s="12">
        <v>42545</v>
      </c>
      <c r="E69" s="19">
        <v>42513</v>
      </c>
      <c r="F69" s="14">
        <f t="shared" si="2"/>
        <v>-32</v>
      </c>
      <c r="G69" s="15">
        <f t="shared" si="3"/>
        <v>-31232</v>
      </c>
    </row>
    <row r="70" spans="1:7" ht="15" customHeight="1">
      <c r="A70" s="11">
        <v>7</v>
      </c>
      <c r="B70" s="24">
        <v>400</v>
      </c>
      <c r="C70" s="25">
        <v>42520</v>
      </c>
      <c r="D70" s="12">
        <v>42551</v>
      </c>
      <c r="E70" s="19">
        <v>42513</v>
      </c>
      <c r="F70" s="14">
        <f t="shared" si="2"/>
        <v>-38</v>
      </c>
      <c r="G70" s="15">
        <f t="shared" si="3"/>
        <v>-15200</v>
      </c>
    </row>
    <row r="71" spans="1:7" ht="15" customHeight="1">
      <c r="A71" s="11">
        <v>7816007122</v>
      </c>
      <c r="B71" s="24">
        <v>4018.7</v>
      </c>
      <c r="C71" s="25">
        <v>42521</v>
      </c>
      <c r="D71" s="12">
        <v>42551</v>
      </c>
      <c r="E71" s="19">
        <v>42513</v>
      </c>
      <c r="F71" s="14">
        <f t="shared" si="2"/>
        <v>-38</v>
      </c>
      <c r="G71" s="15">
        <f t="shared" si="3"/>
        <v>-152710.6</v>
      </c>
    </row>
    <row r="72" spans="1:7" ht="15" customHeight="1">
      <c r="A72" s="11">
        <v>160135</v>
      </c>
      <c r="B72" s="24">
        <v>159</v>
      </c>
      <c r="C72" s="25">
        <v>42520</v>
      </c>
      <c r="D72" s="12">
        <v>42551</v>
      </c>
      <c r="E72" s="19">
        <v>42530</v>
      </c>
      <c r="F72" s="14">
        <f t="shared" si="2"/>
        <v>-21</v>
      </c>
      <c r="G72" s="15">
        <f t="shared" si="3"/>
        <v>-3339</v>
      </c>
    </row>
    <row r="73" spans="1:7" ht="15" customHeight="1">
      <c r="A73" s="11">
        <v>628</v>
      </c>
      <c r="B73" s="24">
        <v>45</v>
      </c>
      <c r="C73" s="25">
        <v>42520</v>
      </c>
      <c r="D73" s="12">
        <v>42582</v>
      </c>
      <c r="E73" s="19">
        <v>42530</v>
      </c>
      <c r="F73" s="14">
        <f t="shared" si="2"/>
        <v>-52</v>
      </c>
      <c r="G73" s="15">
        <f t="shared" si="3"/>
        <v>-2340</v>
      </c>
    </row>
    <row r="74" spans="1:7" ht="15" customHeight="1">
      <c r="A74" s="11">
        <v>10</v>
      </c>
      <c r="B74" s="24">
        <v>2279.33</v>
      </c>
      <c r="C74" s="25">
        <v>42497</v>
      </c>
      <c r="D74" s="12">
        <v>42528</v>
      </c>
      <c r="E74" s="19">
        <v>42530</v>
      </c>
      <c r="F74" s="14">
        <f t="shared" si="2"/>
        <v>2</v>
      </c>
      <c r="G74" s="15">
        <f t="shared" si="3"/>
        <v>4558.66</v>
      </c>
    </row>
    <row r="75" spans="1:7" ht="15" customHeight="1">
      <c r="A75" s="11">
        <v>31198</v>
      </c>
      <c r="B75" s="24">
        <v>139.2</v>
      </c>
      <c r="C75" s="25">
        <v>42521</v>
      </c>
      <c r="D75" s="12">
        <v>42551</v>
      </c>
      <c r="E75" s="19">
        <v>42530</v>
      </c>
      <c r="F75" s="14">
        <f t="shared" si="2"/>
        <v>-21</v>
      </c>
      <c r="G75" s="15">
        <f t="shared" si="3"/>
        <v>-2923.2</v>
      </c>
    </row>
    <row r="76" spans="1:7" ht="15" customHeight="1">
      <c r="A76" s="11" t="s">
        <v>25</v>
      </c>
      <c r="B76" s="24">
        <v>504.92</v>
      </c>
      <c r="C76" s="25">
        <v>42521</v>
      </c>
      <c r="D76" s="12">
        <v>42560</v>
      </c>
      <c r="E76" s="19">
        <v>42530</v>
      </c>
      <c r="F76" s="14">
        <f t="shared" si="2"/>
        <v>-30</v>
      </c>
      <c r="G76" s="15">
        <f t="shared" si="3"/>
        <v>-15147.6</v>
      </c>
    </row>
    <row r="77" spans="1:7" ht="15" customHeight="1">
      <c r="A77" s="11">
        <v>8716143937</v>
      </c>
      <c r="B77" s="24">
        <v>13.18</v>
      </c>
      <c r="C77" s="25">
        <v>42528</v>
      </c>
      <c r="D77" s="12">
        <v>42558</v>
      </c>
      <c r="E77" s="19">
        <v>42530</v>
      </c>
      <c r="F77" s="14">
        <f t="shared" si="2"/>
        <v>-28</v>
      </c>
      <c r="G77" s="15">
        <f t="shared" si="3"/>
        <v>-369.03999999999996</v>
      </c>
    </row>
    <row r="78" spans="1:7" ht="15" customHeight="1">
      <c r="A78" s="11" t="s">
        <v>26</v>
      </c>
      <c r="B78" s="24">
        <v>3372.12</v>
      </c>
      <c r="C78" s="25">
        <v>42528</v>
      </c>
      <c r="D78" s="12">
        <v>42558</v>
      </c>
      <c r="E78" s="19">
        <v>42541</v>
      </c>
      <c r="F78" s="14">
        <f t="shared" si="2"/>
        <v>-17</v>
      </c>
      <c r="G78" s="15">
        <f t="shared" si="3"/>
        <v>-57326.04</v>
      </c>
    </row>
    <row r="79" spans="1:7" ht="15" customHeight="1">
      <c r="A79" s="11">
        <v>5</v>
      </c>
      <c r="B79" s="24">
        <v>375</v>
      </c>
      <c r="C79" s="25">
        <v>42528</v>
      </c>
      <c r="D79" s="12">
        <v>42558</v>
      </c>
      <c r="E79" s="19">
        <v>42541</v>
      </c>
      <c r="F79" s="14">
        <f t="shared" si="2"/>
        <v>-17</v>
      </c>
      <c r="G79" s="15">
        <f t="shared" si="3"/>
        <v>-6375</v>
      </c>
    </row>
    <row r="80" spans="1:7" ht="15" customHeight="1">
      <c r="A80" s="11">
        <v>7</v>
      </c>
      <c r="B80" s="24">
        <v>434.92</v>
      </c>
      <c r="C80" s="25">
        <v>42534</v>
      </c>
      <c r="D80" s="12">
        <v>42564</v>
      </c>
      <c r="E80" s="19">
        <v>42541</v>
      </c>
      <c r="F80" s="14">
        <f t="shared" si="2"/>
        <v>-23</v>
      </c>
      <c r="G80" s="15">
        <f t="shared" si="3"/>
        <v>-10003.16</v>
      </c>
    </row>
    <row r="81" spans="1:7" ht="15" customHeight="1">
      <c r="A81" s="11">
        <v>1</v>
      </c>
      <c r="B81" s="24">
        <v>476.48</v>
      </c>
      <c r="C81" s="25">
        <v>42528</v>
      </c>
      <c r="D81" s="12">
        <v>42558</v>
      </c>
      <c r="E81" s="19">
        <v>42541</v>
      </c>
      <c r="F81" s="14">
        <f t="shared" si="2"/>
        <v>-17</v>
      </c>
      <c r="G81" s="15">
        <f t="shared" si="3"/>
        <v>-8100.16</v>
      </c>
    </row>
    <row r="82" spans="1:7" ht="15" customHeight="1">
      <c r="A82" s="11">
        <v>44</v>
      </c>
      <c r="B82" s="24">
        <v>1054.55</v>
      </c>
      <c r="C82" s="25">
        <v>42521</v>
      </c>
      <c r="D82" s="12">
        <v>42551</v>
      </c>
      <c r="E82" s="19">
        <v>42541</v>
      </c>
      <c r="F82" s="14">
        <f t="shared" si="2"/>
        <v>-10</v>
      </c>
      <c r="G82" s="15">
        <f t="shared" si="3"/>
        <v>-10545.5</v>
      </c>
    </row>
    <row r="83" spans="1:7" ht="20.25" customHeight="1">
      <c r="A83" s="20"/>
      <c r="B83" s="27">
        <f>SUM(B3:B82)</f>
        <v>72527.50999999997</v>
      </c>
      <c r="C83" s="21"/>
      <c r="D83" s="21"/>
      <c r="E83" s="28"/>
      <c r="F83" s="29"/>
      <c r="G83" s="22">
        <f>SUM(G3:G82)</f>
        <v>-1733367.68</v>
      </c>
    </row>
    <row r="84" spans="1:7" ht="20.25" customHeight="1">
      <c r="A84" s="33" t="s">
        <v>13</v>
      </c>
      <c r="B84" s="33"/>
      <c r="C84" s="33"/>
      <c r="D84" s="33"/>
      <c r="E84" s="33"/>
      <c r="F84" s="23">
        <f>B83/G83</f>
        <v>-0.04184196511613737</v>
      </c>
      <c r="G84" s="30"/>
    </row>
  </sheetData>
  <sheetProtection selectLockedCells="1" selectUnlockedCells="1"/>
  <mergeCells count="2">
    <mergeCell ref="A1:G1"/>
    <mergeCell ref="A84:E84"/>
  </mergeCells>
  <printOptions horizontalCentered="1"/>
  <pageMargins left="0.39375" right="0.19652777777777777" top="0.39375" bottom="0.3937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FAmendola</cp:lastModifiedBy>
  <dcterms:modified xsi:type="dcterms:W3CDTF">2016-07-11T09:17:09Z</dcterms:modified>
  <cp:category/>
  <cp:version/>
  <cp:contentType/>
  <cp:contentStatus/>
</cp:coreProperties>
</file>