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05" activeTab="0"/>
  </bookViews>
  <sheets>
    <sheet name="Tempistica_pagamenti_Gen-Dic_1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<sst xmlns="http://schemas.openxmlformats.org/spreadsheetml/2006/main" count="32" uniqueCount="32">
  <si>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Numero Fattura</t>
  </si>
  <si>
    <t>Data Emissione</t>
  </si>
  <si>
    <t>Data Scadenza</t>
  </si>
  <si>
    <t>Data mandato</t>
  </si>
  <si>
    <t>gg</t>
  </si>
  <si>
    <t>gg * Importo</t>
  </si>
  <si>
    <t>Indice tempestività dei pagamenti</t>
  </si>
  <si>
    <t>Istituto Comprensivo Statale "Olivelli" -Villa Carcina
Rilevazione della tempestività dei pagamenti delle transazioni commerciali ex art. 41, c. I, DL 66/2014
Periodo ottobre - dicembre  2015</t>
  </si>
  <si>
    <t>396/PA</t>
  </si>
  <si>
    <t>Importo  dovuto</t>
  </si>
  <si>
    <t>4-15P</t>
  </si>
  <si>
    <t>360/PA2015</t>
  </si>
  <si>
    <t>359/PA2015</t>
  </si>
  <si>
    <t>370/PA2015</t>
  </si>
  <si>
    <t>EL/172</t>
  </si>
  <si>
    <t xml:space="preserve">130/02 </t>
  </si>
  <si>
    <t>PAE0033170</t>
  </si>
  <si>
    <t>3/448</t>
  </si>
  <si>
    <t>V3-19483</t>
  </si>
  <si>
    <t>131/02</t>
  </si>
  <si>
    <t>46770/2015</t>
  </si>
  <si>
    <t>399/PA2015</t>
  </si>
  <si>
    <t>FTE37</t>
  </si>
  <si>
    <t>389/PA</t>
  </si>
  <si>
    <t>FATTPA 4-15</t>
  </si>
  <si>
    <t>1574PA</t>
  </si>
  <si>
    <t>PA1501344</t>
  </si>
  <si>
    <t>v3-22168</t>
  </si>
  <si>
    <t>v3-22512</t>
  </si>
  <si>
    <t>19-2015</t>
  </si>
  <si>
    <t>19/EPA</t>
  </si>
  <si>
    <t>2015PA0012950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</si>
</sst>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[$€]\ #,##0.00;[Red][$€]\ #,##0.00"/>
  </numFmts>
  <fonts count="46">
    <font>
      <sz val="10"/>
      <color indexed="8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64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7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K66" sqref="K66"/>
    </sheetView>
  </sheetViews>
  <sheetFormatPr defaultColWidth="8.7109375" defaultRowHeight="20.25" customHeight="1"/>
  <cols>
    <col min="1" max="1" width="18.140625" style="1" customWidth="1"/>
    <col min="2" max="2" width="14.00390625" style="2" customWidth="1"/>
    <col min="3" max="3" width="13.00390625" style="3" customWidth="1"/>
    <col min="4" max="4" width="12.00390625" style="3" customWidth="1"/>
    <col min="5" max="5" width="11.7109375" style="4" customWidth="1"/>
    <col min="6" max="6" width="11.57421875" style="5" customWidth="1"/>
    <col min="7" max="7" width="17.57421875" style="1" customWidth="1"/>
    <col min="8" max="9" width="8.7109375" style="1" customWidth="1"/>
    <col min="10" max="12" width="10.28125" style="1" customWidth="1"/>
    <col min="13" max="16384" width="8.7109375" style="1" customWidth="1"/>
  </cols>
  <sheetData>
    <row r="1" spans="1:7" ht="39.75" customHeight="1">
      <c r="A1" s="31" t="s">
        <v>7</v>
      </c>
      <c r="B1" s="31"/>
      <c r="C1" s="31"/>
      <c r="D1" s="31"/>
      <c r="E1" s="31"/>
      <c r="F1" s="31"/>
      <c r="G1" s="31"/>
    </row>
    <row r="2" spans="1:7" ht="26.25" customHeight="1">
      <c r="A2" s="6" t="s">
        <v>0</v>
      </c>
      <c r="B2" s="6" t="s">
        <v>9</v>
      </c>
      <c r="C2" s="7" t="s">
        <v>1</v>
      </c>
      <c r="D2" s="7" t="s">
        <v>2</v>
      </c>
      <c r="E2" s="8" t="s">
        <v>3</v>
      </c>
      <c r="F2" s="9" t="s">
        <v>4</v>
      </c>
      <c r="G2" s="10" t="s">
        <v>5</v>
      </c>
    </row>
    <row r="3" spans="1:7" s="16" customFormat="1" ht="15">
      <c r="A3" s="11" t="s">
        <v>8</v>
      </c>
      <c r="B3" s="28">
        <v>892.2</v>
      </c>
      <c r="C3" s="29">
        <v>42306</v>
      </c>
      <c r="D3" s="12">
        <v>42338</v>
      </c>
      <c r="E3" s="13">
        <v>42311</v>
      </c>
      <c r="F3" s="14">
        <f>E3-D3</f>
        <v>-27</v>
      </c>
      <c r="G3" s="15">
        <f>B3*F3</f>
        <v>-24089.4</v>
      </c>
    </row>
    <row r="4" spans="1:7" s="16" customFormat="1" ht="15">
      <c r="A4" s="11">
        <v>802014</v>
      </c>
      <c r="B4" s="28">
        <v>25</v>
      </c>
      <c r="C4" s="29">
        <v>42294</v>
      </c>
      <c r="D4" s="12">
        <v>42369</v>
      </c>
      <c r="E4" s="13">
        <v>42311</v>
      </c>
      <c r="F4" s="14">
        <f>E4-D4</f>
        <v>-58</v>
      </c>
      <c r="G4" s="15">
        <f>B4*F4</f>
        <v>-1450</v>
      </c>
    </row>
    <row r="5" spans="1:7" s="16" customFormat="1" ht="15">
      <c r="A5" s="11" t="s">
        <v>10</v>
      </c>
      <c r="B5" s="28">
        <v>870</v>
      </c>
      <c r="C5" s="29">
        <v>42305</v>
      </c>
      <c r="D5" s="12">
        <v>42336</v>
      </c>
      <c r="E5" s="13">
        <v>42311</v>
      </c>
      <c r="F5" s="14">
        <f>E5-D5</f>
        <v>-25</v>
      </c>
      <c r="G5" s="15">
        <f>B5*F5</f>
        <v>-21750</v>
      </c>
    </row>
    <row r="6" spans="1:7" s="16" customFormat="1" ht="15">
      <c r="A6" s="11">
        <v>1115</v>
      </c>
      <c r="B6" s="28">
        <v>325</v>
      </c>
      <c r="C6" s="29">
        <v>42300</v>
      </c>
      <c r="D6" s="12">
        <v>42369</v>
      </c>
      <c r="E6" s="13">
        <v>42311</v>
      </c>
      <c r="F6" s="14">
        <f>E6-D6</f>
        <v>-58</v>
      </c>
      <c r="G6" s="15">
        <f>B6*F6</f>
        <v>-18850</v>
      </c>
    </row>
    <row r="7" spans="1:7" s="16" customFormat="1" ht="15">
      <c r="A7" s="11">
        <v>1110</v>
      </c>
      <c r="B7" s="28">
        <v>130</v>
      </c>
      <c r="C7" s="29">
        <v>42300</v>
      </c>
      <c r="D7" s="12">
        <v>42369</v>
      </c>
      <c r="E7" s="13">
        <v>42311</v>
      </c>
      <c r="F7" s="14">
        <f aca="true" t="shared" si="0" ref="F7:F64">E7-D7</f>
        <v>-58</v>
      </c>
      <c r="G7" s="15">
        <f aca="true" t="shared" si="1" ref="G7:G64">B7*F7</f>
        <v>-7540</v>
      </c>
    </row>
    <row r="8" spans="1:7" s="16" customFormat="1" ht="15">
      <c r="A8" s="11">
        <v>8715254959</v>
      </c>
      <c r="B8" s="28">
        <v>32.68</v>
      </c>
      <c r="C8" s="29">
        <v>42305</v>
      </c>
      <c r="D8" s="12">
        <v>42335</v>
      </c>
      <c r="E8" s="13">
        <v>42311</v>
      </c>
      <c r="F8" s="14">
        <f t="shared" si="0"/>
        <v>-24</v>
      </c>
      <c r="G8" s="15">
        <f t="shared" si="1"/>
        <v>-784.3199999999999</v>
      </c>
    </row>
    <row r="9" spans="1:7" s="16" customFormat="1" ht="15">
      <c r="A9" s="11">
        <v>8715255283</v>
      </c>
      <c r="B9" s="28">
        <v>6.04</v>
      </c>
      <c r="C9" s="29">
        <v>42305</v>
      </c>
      <c r="D9" s="12">
        <v>42335</v>
      </c>
      <c r="E9" s="13">
        <v>42311</v>
      </c>
      <c r="F9" s="14">
        <f t="shared" si="0"/>
        <v>-24</v>
      </c>
      <c r="G9" s="15">
        <f t="shared" si="1"/>
        <v>-144.96</v>
      </c>
    </row>
    <row r="10" spans="1:7" s="16" customFormat="1" ht="15">
      <c r="A10" s="11" t="s">
        <v>11</v>
      </c>
      <c r="B10" s="28">
        <v>110.8</v>
      </c>
      <c r="C10" s="29">
        <v>42292</v>
      </c>
      <c r="D10" s="17">
        <v>42338</v>
      </c>
      <c r="E10" s="18">
        <v>42311</v>
      </c>
      <c r="F10" s="14">
        <f t="shared" si="0"/>
        <v>-27</v>
      </c>
      <c r="G10" s="15">
        <f t="shared" si="1"/>
        <v>-2991.6</v>
      </c>
    </row>
    <row r="11" spans="1:7" s="16" customFormat="1" ht="15">
      <c r="A11" s="11" t="s">
        <v>12</v>
      </c>
      <c r="B11" s="28">
        <v>520</v>
      </c>
      <c r="C11" s="29">
        <v>42292</v>
      </c>
      <c r="D11" s="12">
        <v>42338</v>
      </c>
      <c r="E11" s="19">
        <v>42311</v>
      </c>
      <c r="F11" s="14">
        <f t="shared" si="0"/>
        <v>-27</v>
      </c>
      <c r="G11" s="15">
        <f t="shared" si="1"/>
        <v>-14040</v>
      </c>
    </row>
    <row r="12" spans="1:7" s="16" customFormat="1" ht="15">
      <c r="A12" s="11" t="s">
        <v>13</v>
      </c>
      <c r="B12" s="28">
        <v>3903</v>
      </c>
      <c r="C12" s="29">
        <v>42292</v>
      </c>
      <c r="D12" s="12">
        <v>42338</v>
      </c>
      <c r="E12" s="19">
        <v>42311</v>
      </c>
      <c r="F12" s="14">
        <f t="shared" si="0"/>
        <v>-27</v>
      </c>
      <c r="G12" s="15">
        <f t="shared" si="1"/>
        <v>-105381</v>
      </c>
    </row>
    <row r="13" spans="1:7" s="16" customFormat="1" ht="15">
      <c r="A13" s="11">
        <v>802131</v>
      </c>
      <c r="B13" s="28">
        <v>729.03</v>
      </c>
      <c r="C13" s="29">
        <v>42305</v>
      </c>
      <c r="D13" s="12">
        <v>42369</v>
      </c>
      <c r="E13" s="19">
        <v>42311</v>
      </c>
      <c r="F13" s="14">
        <f t="shared" si="0"/>
        <v>-58</v>
      </c>
      <c r="G13" s="15">
        <f t="shared" si="1"/>
        <v>-42283.74</v>
      </c>
    </row>
    <row r="14" spans="1:7" s="16" customFormat="1" ht="15">
      <c r="A14" s="11">
        <v>801862</v>
      </c>
      <c r="B14" s="28">
        <v>633.8</v>
      </c>
      <c r="C14" s="29">
        <v>42287</v>
      </c>
      <c r="D14" s="12">
        <v>42369</v>
      </c>
      <c r="E14" s="19">
        <v>42311</v>
      </c>
      <c r="F14" s="14">
        <f t="shared" si="0"/>
        <v>-58</v>
      </c>
      <c r="G14" s="15">
        <f t="shared" si="1"/>
        <v>-36760.399999999994</v>
      </c>
    </row>
    <row r="15" spans="1:7" s="16" customFormat="1" ht="15">
      <c r="A15" s="11">
        <v>801863</v>
      </c>
      <c r="B15" s="28">
        <v>1309</v>
      </c>
      <c r="C15" s="29">
        <v>42287</v>
      </c>
      <c r="D15" s="12">
        <v>42369</v>
      </c>
      <c r="E15" s="19">
        <v>42311</v>
      </c>
      <c r="F15" s="14">
        <f t="shared" si="0"/>
        <v>-58</v>
      </c>
      <c r="G15" s="15">
        <f t="shared" si="1"/>
        <v>-75922</v>
      </c>
    </row>
    <row r="16" spans="1:7" s="16" customFormat="1" ht="15">
      <c r="A16" s="11">
        <v>802015</v>
      </c>
      <c r="B16" s="28">
        <v>1100</v>
      </c>
      <c r="C16" s="29">
        <v>42294</v>
      </c>
      <c r="D16" s="12">
        <v>42369</v>
      </c>
      <c r="E16" s="19">
        <v>42311</v>
      </c>
      <c r="F16" s="14">
        <f t="shared" si="0"/>
        <v>-58</v>
      </c>
      <c r="G16" s="15">
        <f t="shared" si="1"/>
        <v>-63800</v>
      </c>
    </row>
    <row r="17" spans="1:7" s="16" customFormat="1" ht="15">
      <c r="A17" s="11">
        <v>801861</v>
      </c>
      <c r="B17" s="28">
        <v>965.46</v>
      </c>
      <c r="C17" s="29">
        <v>42287</v>
      </c>
      <c r="D17" s="12">
        <v>42369</v>
      </c>
      <c r="E17" s="19">
        <v>42311</v>
      </c>
      <c r="F17" s="14">
        <f t="shared" si="0"/>
        <v>-58</v>
      </c>
      <c r="G17" s="15">
        <f t="shared" si="1"/>
        <v>-55996.68</v>
      </c>
    </row>
    <row r="18" spans="1:7" s="16" customFormat="1" ht="15">
      <c r="A18" s="11">
        <v>801860</v>
      </c>
      <c r="B18" s="28">
        <v>398.58</v>
      </c>
      <c r="C18" s="29">
        <v>42287</v>
      </c>
      <c r="D18" s="12">
        <v>42369</v>
      </c>
      <c r="E18" s="19">
        <v>42311</v>
      </c>
      <c r="F18" s="14">
        <f t="shared" si="0"/>
        <v>-58</v>
      </c>
      <c r="G18" s="15">
        <f t="shared" si="1"/>
        <v>-23117.64</v>
      </c>
    </row>
    <row r="19" spans="1:7" s="16" customFormat="1" ht="15">
      <c r="A19" s="11">
        <v>3450</v>
      </c>
      <c r="B19" s="28">
        <v>29.5</v>
      </c>
      <c r="C19" s="29">
        <v>42307</v>
      </c>
      <c r="D19" s="12">
        <v>42338</v>
      </c>
      <c r="E19" s="19">
        <v>42311</v>
      </c>
      <c r="F19" s="14">
        <f t="shared" si="0"/>
        <v>-27</v>
      </c>
      <c r="G19" s="15">
        <f t="shared" si="1"/>
        <v>-796.5</v>
      </c>
    </row>
    <row r="20" spans="1:7" s="16" customFormat="1" ht="15">
      <c r="A20" s="11">
        <v>801869</v>
      </c>
      <c r="B20" s="28">
        <v>412.03</v>
      </c>
      <c r="C20" s="29">
        <v>42287</v>
      </c>
      <c r="D20" s="12">
        <v>42369</v>
      </c>
      <c r="E20" s="19">
        <v>42311</v>
      </c>
      <c r="F20" s="14">
        <f t="shared" si="0"/>
        <v>-58</v>
      </c>
      <c r="G20" s="15">
        <f t="shared" si="1"/>
        <v>-23897.739999999998</v>
      </c>
    </row>
    <row r="21" spans="1:7" s="16" customFormat="1" ht="15">
      <c r="A21" s="11" t="s">
        <v>14</v>
      </c>
      <c r="B21" s="28">
        <v>791.44</v>
      </c>
      <c r="C21" s="29">
        <v>42307</v>
      </c>
      <c r="D21" s="12">
        <v>42338</v>
      </c>
      <c r="E21" s="19">
        <v>42311</v>
      </c>
      <c r="F21" s="14">
        <f t="shared" si="0"/>
        <v>-27</v>
      </c>
      <c r="G21" s="15">
        <f t="shared" si="1"/>
        <v>-21368.88</v>
      </c>
    </row>
    <row r="22" spans="1:7" s="16" customFormat="1" ht="15">
      <c r="A22" s="11" t="s">
        <v>15</v>
      </c>
      <c r="B22" s="28">
        <v>223.13</v>
      </c>
      <c r="C22" s="29">
        <v>42313</v>
      </c>
      <c r="D22" s="12">
        <v>42349</v>
      </c>
      <c r="E22" s="19">
        <v>42329</v>
      </c>
      <c r="F22" s="14">
        <f t="shared" si="0"/>
        <v>-20</v>
      </c>
      <c r="G22" s="15">
        <f t="shared" si="1"/>
        <v>-4462.6</v>
      </c>
    </row>
    <row r="23" spans="1:7" s="16" customFormat="1" ht="15">
      <c r="A23" s="11" t="s">
        <v>16</v>
      </c>
      <c r="B23" s="28">
        <v>63</v>
      </c>
      <c r="C23" s="29">
        <v>42308</v>
      </c>
      <c r="D23" s="12">
        <v>42342</v>
      </c>
      <c r="E23" s="19">
        <v>42329</v>
      </c>
      <c r="F23" s="14">
        <f t="shared" si="0"/>
        <v>-13</v>
      </c>
      <c r="G23" s="15">
        <f t="shared" si="1"/>
        <v>-819</v>
      </c>
    </row>
    <row r="24" spans="1:7" s="16" customFormat="1" ht="15">
      <c r="A24" s="11">
        <v>7815012950</v>
      </c>
      <c r="B24" s="28">
        <v>4018.7</v>
      </c>
      <c r="C24" s="29">
        <v>42308</v>
      </c>
      <c r="D24" s="12">
        <v>42341</v>
      </c>
      <c r="E24" s="19">
        <v>42329</v>
      </c>
      <c r="F24" s="14">
        <f t="shared" si="0"/>
        <v>-12</v>
      </c>
      <c r="G24" s="15">
        <f t="shared" si="1"/>
        <v>-48224.399999999994</v>
      </c>
    </row>
    <row r="25" spans="1:7" s="16" customFormat="1" ht="15">
      <c r="A25" s="11" t="s">
        <v>17</v>
      </c>
      <c r="B25" s="28">
        <v>276.92</v>
      </c>
      <c r="C25" s="29">
        <v>42308</v>
      </c>
      <c r="D25" s="12">
        <v>42341</v>
      </c>
      <c r="E25" s="19">
        <v>42329</v>
      </c>
      <c r="F25" s="14">
        <f t="shared" si="0"/>
        <v>-12</v>
      </c>
      <c r="G25" s="15">
        <f t="shared" si="1"/>
        <v>-3323.04</v>
      </c>
    </row>
    <row r="26" spans="1:7" s="16" customFormat="1" ht="15">
      <c r="A26" s="11">
        <v>9500894</v>
      </c>
      <c r="B26" s="28">
        <v>145.12</v>
      </c>
      <c r="C26" s="29">
        <v>42314</v>
      </c>
      <c r="D26" s="12">
        <v>42349</v>
      </c>
      <c r="E26" s="19">
        <v>42329</v>
      </c>
      <c r="F26" s="14">
        <f t="shared" si="0"/>
        <v>-20</v>
      </c>
      <c r="G26" s="15">
        <f t="shared" si="1"/>
        <v>-2902.4</v>
      </c>
    </row>
    <row r="27" spans="1:7" s="16" customFormat="1" ht="15">
      <c r="A27" s="11" t="s">
        <v>18</v>
      </c>
      <c r="B27" s="28">
        <v>853.38</v>
      </c>
      <c r="C27" s="29">
        <v>42313</v>
      </c>
      <c r="D27" s="12">
        <v>42358</v>
      </c>
      <c r="E27" s="19">
        <v>42329</v>
      </c>
      <c r="F27" s="14">
        <f t="shared" si="0"/>
        <v>-29</v>
      </c>
      <c r="G27" s="15">
        <f t="shared" si="1"/>
        <v>-24748.02</v>
      </c>
    </row>
    <row r="28" spans="1:7" s="16" customFormat="1" ht="15">
      <c r="A28" s="11">
        <v>150201</v>
      </c>
      <c r="B28" s="28">
        <v>244</v>
      </c>
      <c r="C28" s="29">
        <v>42307</v>
      </c>
      <c r="D28" s="12">
        <v>42348</v>
      </c>
      <c r="E28" s="19">
        <v>42329</v>
      </c>
      <c r="F28" s="14">
        <f t="shared" si="0"/>
        <v>-19</v>
      </c>
      <c r="G28" s="15">
        <f t="shared" si="1"/>
        <v>-4636</v>
      </c>
    </row>
    <row r="29" spans="1:7" s="16" customFormat="1" ht="15">
      <c r="A29" s="11" t="s">
        <v>19</v>
      </c>
      <c r="B29" s="28">
        <v>273.02</v>
      </c>
      <c r="C29" s="29">
        <v>42313</v>
      </c>
      <c r="D29" s="12">
        <v>42349</v>
      </c>
      <c r="E29" s="19">
        <v>42329</v>
      </c>
      <c r="F29" s="14">
        <f t="shared" si="0"/>
        <v>-20</v>
      </c>
      <c r="G29" s="15">
        <f t="shared" si="1"/>
        <v>-5460.4</v>
      </c>
    </row>
    <row r="30" spans="1:7" s="16" customFormat="1" ht="15">
      <c r="A30" s="11" t="s">
        <v>20</v>
      </c>
      <c r="B30" s="28">
        <v>198</v>
      </c>
      <c r="C30" s="29">
        <v>42308</v>
      </c>
      <c r="D30" s="12">
        <v>42344</v>
      </c>
      <c r="E30" s="19">
        <v>42329</v>
      </c>
      <c r="F30" s="14">
        <f t="shared" si="0"/>
        <v>-15</v>
      </c>
      <c r="G30" s="15">
        <f t="shared" si="1"/>
        <v>-2970</v>
      </c>
    </row>
    <row r="31" spans="1:7" s="16" customFormat="1" ht="15">
      <c r="A31" s="11" t="s">
        <v>21</v>
      </c>
      <c r="B31" s="28">
        <v>65</v>
      </c>
      <c r="C31" s="29">
        <v>42312</v>
      </c>
      <c r="D31" s="12">
        <v>42344</v>
      </c>
      <c r="E31" s="19">
        <v>42329</v>
      </c>
      <c r="F31" s="14">
        <f t="shared" si="0"/>
        <v>-15</v>
      </c>
      <c r="G31" s="15">
        <f t="shared" si="1"/>
        <v>-975</v>
      </c>
    </row>
    <row r="32" spans="1:7" s="16" customFormat="1" ht="15">
      <c r="A32" s="11" t="s">
        <v>22</v>
      </c>
      <c r="B32" s="28">
        <v>82</v>
      </c>
      <c r="C32" s="29">
        <v>42318</v>
      </c>
      <c r="D32" s="12">
        <v>42348</v>
      </c>
      <c r="E32" s="19">
        <v>42329</v>
      </c>
      <c r="F32" s="14">
        <f t="shared" si="0"/>
        <v>-19</v>
      </c>
      <c r="G32" s="15">
        <f t="shared" si="1"/>
        <v>-1558</v>
      </c>
    </row>
    <row r="33" spans="1:7" s="16" customFormat="1" ht="15">
      <c r="A33" s="11">
        <v>3512</v>
      </c>
      <c r="B33" s="28">
        <v>81.23</v>
      </c>
      <c r="C33" s="29">
        <v>42311</v>
      </c>
      <c r="D33" s="12">
        <v>42347</v>
      </c>
      <c r="E33" s="19">
        <v>42329</v>
      </c>
      <c r="F33" s="14">
        <f t="shared" si="0"/>
        <v>-18</v>
      </c>
      <c r="G33" s="15">
        <f t="shared" si="1"/>
        <v>-1462.14</v>
      </c>
    </row>
    <row r="34" spans="1:7" s="16" customFormat="1" ht="15">
      <c r="A34" s="11" t="s">
        <v>23</v>
      </c>
      <c r="B34" s="28">
        <v>201.39</v>
      </c>
      <c r="C34" s="29">
        <v>42324</v>
      </c>
      <c r="D34" s="12">
        <v>42369</v>
      </c>
      <c r="E34" s="19">
        <v>42329</v>
      </c>
      <c r="F34" s="14">
        <f t="shared" si="0"/>
        <v>-40</v>
      </c>
      <c r="G34" s="15">
        <f t="shared" si="1"/>
        <v>-8055.599999999999</v>
      </c>
    </row>
    <row r="35" spans="1:7" s="16" customFormat="1" ht="15">
      <c r="A35" s="11">
        <v>14</v>
      </c>
      <c r="B35" s="28">
        <v>1977.28</v>
      </c>
      <c r="C35" s="29">
        <v>42308</v>
      </c>
      <c r="D35" s="12">
        <v>42341</v>
      </c>
      <c r="E35" s="19">
        <v>42331</v>
      </c>
      <c r="F35" s="14">
        <f t="shared" si="0"/>
        <v>-10</v>
      </c>
      <c r="G35" s="15">
        <f t="shared" si="1"/>
        <v>-19772.8</v>
      </c>
    </row>
    <row r="36" spans="1:7" s="16" customFormat="1" ht="15">
      <c r="A36" s="30" t="s">
        <v>24</v>
      </c>
      <c r="B36" s="28">
        <v>154.8</v>
      </c>
      <c r="C36" s="29">
        <v>42326</v>
      </c>
      <c r="D36" s="12">
        <v>42357</v>
      </c>
      <c r="E36" s="19">
        <v>42331</v>
      </c>
      <c r="F36" s="14">
        <f t="shared" si="0"/>
        <v>-26</v>
      </c>
      <c r="G36" s="15">
        <f t="shared" si="1"/>
        <v>-4024.8</v>
      </c>
    </row>
    <row r="37" spans="1:7" s="16" customFormat="1" ht="15">
      <c r="A37" s="11">
        <v>1220</v>
      </c>
      <c r="B37" s="28">
        <v>350</v>
      </c>
      <c r="C37" s="29">
        <v>42332</v>
      </c>
      <c r="D37" s="12">
        <v>42363</v>
      </c>
      <c r="E37" s="19">
        <v>42338</v>
      </c>
      <c r="F37" s="14">
        <f t="shared" si="0"/>
        <v>-25</v>
      </c>
      <c r="G37" s="15">
        <f t="shared" si="1"/>
        <v>-8750</v>
      </c>
    </row>
    <row r="38" spans="1:7" s="16" customFormat="1" ht="15">
      <c r="A38" s="11">
        <v>5935</v>
      </c>
      <c r="B38" s="28">
        <v>185.74</v>
      </c>
      <c r="C38" s="29">
        <v>42324</v>
      </c>
      <c r="D38" s="12">
        <v>42385</v>
      </c>
      <c r="E38" s="19">
        <v>42338</v>
      </c>
      <c r="F38" s="14">
        <f t="shared" si="0"/>
        <v>-47</v>
      </c>
      <c r="G38" s="15">
        <f t="shared" si="1"/>
        <v>-8729.78</v>
      </c>
    </row>
    <row r="39" spans="1:7" s="16" customFormat="1" ht="15">
      <c r="A39" s="11">
        <v>802338</v>
      </c>
      <c r="B39" s="28">
        <v>568.21</v>
      </c>
      <c r="C39" s="29">
        <v>42331</v>
      </c>
      <c r="D39" s="12">
        <v>42361</v>
      </c>
      <c r="E39" s="19">
        <v>42338</v>
      </c>
      <c r="F39" s="14">
        <f t="shared" si="0"/>
        <v>-23</v>
      </c>
      <c r="G39" s="15">
        <f t="shared" si="1"/>
        <v>-13068.830000000002</v>
      </c>
    </row>
    <row r="40" spans="1:7" s="16" customFormat="1" ht="15">
      <c r="A40" s="11">
        <v>1217</v>
      </c>
      <c r="B40" s="28">
        <v>416</v>
      </c>
      <c r="C40" s="29">
        <v>42332</v>
      </c>
      <c r="D40" s="12">
        <v>42363</v>
      </c>
      <c r="E40" s="19">
        <v>42338</v>
      </c>
      <c r="F40" s="14">
        <f t="shared" si="0"/>
        <v>-25</v>
      </c>
      <c r="G40" s="15">
        <f t="shared" si="1"/>
        <v>-10400</v>
      </c>
    </row>
    <row r="41" spans="1:7" s="16" customFormat="1" ht="15">
      <c r="A41" s="11" t="s">
        <v>25</v>
      </c>
      <c r="B41" s="28">
        <v>3811.1</v>
      </c>
      <c r="C41" s="29">
        <v>42332</v>
      </c>
      <c r="D41" s="12">
        <v>42368</v>
      </c>
      <c r="E41" s="19">
        <v>42338</v>
      </c>
      <c r="F41" s="14">
        <f t="shared" si="0"/>
        <v>-30</v>
      </c>
      <c r="G41" s="15">
        <f t="shared" si="1"/>
        <v>-114333</v>
      </c>
    </row>
    <row r="42" spans="1:7" s="16" customFormat="1" ht="15">
      <c r="A42" s="11" t="s">
        <v>26</v>
      </c>
      <c r="B42" s="28">
        <v>87.04</v>
      </c>
      <c r="C42" s="29">
        <v>42334</v>
      </c>
      <c r="D42" s="12">
        <v>42365</v>
      </c>
      <c r="E42" s="19">
        <v>42338</v>
      </c>
      <c r="F42" s="14">
        <f t="shared" si="0"/>
        <v>-27</v>
      </c>
      <c r="G42" s="15">
        <f t="shared" si="1"/>
        <v>-2350.0800000000004</v>
      </c>
    </row>
    <row r="43" spans="1:7" s="16" customFormat="1" ht="15">
      <c r="A43" s="11">
        <v>8715296020</v>
      </c>
      <c r="B43" s="28">
        <v>75.81</v>
      </c>
      <c r="C43" s="29">
        <v>42335</v>
      </c>
      <c r="D43" s="12">
        <v>42365</v>
      </c>
      <c r="E43" s="19">
        <v>42338</v>
      </c>
      <c r="F43" s="14">
        <f t="shared" si="0"/>
        <v>-27</v>
      </c>
      <c r="G43" s="15">
        <f t="shared" si="1"/>
        <v>-2046.8700000000001</v>
      </c>
    </row>
    <row r="44" spans="1:7" s="16" customFormat="1" ht="15">
      <c r="A44" s="11">
        <v>52710</v>
      </c>
      <c r="B44" s="28">
        <v>453</v>
      </c>
      <c r="C44" s="29">
        <v>42338</v>
      </c>
      <c r="D44" s="12">
        <v>42378</v>
      </c>
      <c r="E44" s="19">
        <v>42355</v>
      </c>
      <c r="F44" s="14">
        <f t="shared" si="0"/>
        <v>-23</v>
      </c>
      <c r="G44" s="15">
        <f t="shared" si="1"/>
        <v>-10419</v>
      </c>
    </row>
    <row r="45" spans="1:7" s="16" customFormat="1" ht="15">
      <c r="A45" s="11">
        <v>802586</v>
      </c>
      <c r="B45" s="28">
        <v>335.41</v>
      </c>
      <c r="C45" s="29">
        <v>42344</v>
      </c>
      <c r="D45" s="12">
        <v>42374</v>
      </c>
      <c r="E45" s="19">
        <v>42355</v>
      </c>
      <c r="F45" s="14">
        <f t="shared" si="0"/>
        <v>-19</v>
      </c>
      <c r="G45" s="15">
        <f t="shared" si="1"/>
        <v>-6372.790000000001</v>
      </c>
    </row>
    <row r="46" spans="1:7" s="16" customFormat="1" ht="15">
      <c r="A46" s="11">
        <v>802602</v>
      </c>
      <c r="B46" s="28">
        <v>984.13</v>
      </c>
      <c r="C46" s="29">
        <v>42344</v>
      </c>
      <c r="D46" s="12">
        <v>42374</v>
      </c>
      <c r="E46" s="19">
        <v>42355</v>
      </c>
      <c r="F46" s="14">
        <f t="shared" si="0"/>
        <v>-19</v>
      </c>
      <c r="G46" s="15">
        <f t="shared" si="1"/>
        <v>-18698.47</v>
      </c>
    </row>
    <row r="47" spans="1:7" s="16" customFormat="1" ht="15">
      <c r="A47" s="11">
        <v>1256</v>
      </c>
      <c r="B47" s="28">
        <v>572</v>
      </c>
      <c r="C47" s="29">
        <v>42338</v>
      </c>
      <c r="D47" s="12">
        <v>42400</v>
      </c>
      <c r="E47" s="19">
        <v>42355</v>
      </c>
      <c r="F47" s="14">
        <f t="shared" si="0"/>
        <v>-45</v>
      </c>
      <c r="G47" s="15">
        <f t="shared" si="1"/>
        <v>-25740</v>
      </c>
    </row>
    <row r="48" spans="1:7" s="16" customFormat="1" ht="15">
      <c r="A48" s="11">
        <v>802564</v>
      </c>
      <c r="B48" s="28">
        <v>142.67</v>
      </c>
      <c r="C48" s="29">
        <v>42344</v>
      </c>
      <c r="D48" s="12">
        <v>42374</v>
      </c>
      <c r="E48" s="19">
        <v>42355</v>
      </c>
      <c r="F48" s="14">
        <f t="shared" si="0"/>
        <v>-19</v>
      </c>
      <c r="G48" s="15">
        <f t="shared" si="1"/>
        <v>-2710.7299999999996</v>
      </c>
    </row>
    <row r="49" spans="1:7" s="16" customFormat="1" ht="15">
      <c r="A49" s="11" t="s">
        <v>27</v>
      </c>
      <c r="B49" s="28">
        <v>146.07</v>
      </c>
      <c r="C49" s="29">
        <v>42331</v>
      </c>
      <c r="D49" s="12">
        <v>42376</v>
      </c>
      <c r="E49" s="19">
        <v>42355</v>
      </c>
      <c r="F49" s="14">
        <f t="shared" si="0"/>
        <v>-21</v>
      </c>
      <c r="G49" s="15">
        <f t="shared" si="1"/>
        <v>-3067.47</v>
      </c>
    </row>
    <row r="50" spans="1:7" s="16" customFormat="1" ht="15">
      <c r="A50" s="11">
        <v>7815014766</v>
      </c>
      <c r="B50" s="28">
        <v>4018.7</v>
      </c>
      <c r="C50" s="29">
        <v>42338</v>
      </c>
      <c r="D50" s="12">
        <v>42371</v>
      </c>
      <c r="E50" s="19">
        <v>42355</v>
      </c>
      <c r="F50" s="14">
        <f t="shared" si="0"/>
        <v>-16</v>
      </c>
      <c r="G50" s="15">
        <f t="shared" si="1"/>
        <v>-64299.2</v>
      </c>
    </row>
    <row r="51" spans="1:7" s="16" customFormat="1" ht="15">
      <c r="A51" s="11">
        <v>221</v>
      </c>
      <c r="B51" s="28">
        <v>159</v>
      </c>
      <c r="C51" s="29">
        <v>42063</v>
      </c>
      <c r="D51" s="12">
        <v>42378</v>
      </c>
      <c r="E51" s="19">
        <v>42355</v>
      </c>
      <c r="F51" s="14">
        <f t="shared" si="0"/>
        <v>-23</v>
      </c>
      <c r="G51" s="15">
        <f t="shared" si="1"/>
        <v>-3657</v>
      </c>
    </row>
    <row r="52" spans="1:7" s="16" customFormat="1" ht="15">
      <c r="A52" s="11">
        <v>1295</v>
      </c>
      <c r="B52" s="28">
        <v>442.16</v>
      </c>
      <c r="C52" s="29">
        <v>42334</v>
      </c>
      <c r="D52" s="12">
        <v>42371</v>
      </c>
      <c r="E52" s="19">
        <v>42355</v>
      </c>
      <c r="F52" s="14">
        <f t="shared" si="0"/>
        <v>-16</v>
      </c>
      <c r="G52" s="15">
        <f t="shared" si="1"/>
        <v>-7074.56</v>
      </c>
    </row>
    <row r="53" spans="1:7" s="16" customFormat="1" ht="15">
      <c r="A53" s="11">
        <v>1266</v>
      </c>
      <c r="B53" s="28">
        <v>328.5</v>
      </c>
      <c r="C53" s="29">
        <v>42338</v>
      </c>
      <c r="D53" s="12">
        <v>42400</v>
      </c>
      <c r="E53" s="19">
        <v>42355</v>
      </c>
      <c r="F53" s="14">
        <f t="shared" si="0"/>
        <v>-45</v>
      </c>
      <c r="G53" s="15">
        <f t="shared" si="1"/>
        <v>-14782.5</v>
      </c>
    </row>
    <row r="54" spans="1:7" s="16" customFormat="1" ht="15">
      <c r="A54" s="11">
        <v>1273</v>
      </c>
      <c r="B54" s="28">
        <v>104</v>
      </c>
      <c r="C54" s="29">
        <v>42338</v>
      </c>
      <c r="D54" s="12">
        <v>42400</v>
      </c>
      <c r="E54" s="19">
        <v>42355</v>
      </c>
      <c r="F54" s="14">
        <f t="shared" si="0"/>
        <v>-45</v>
      </c>
      <c r="G54" s="15">
        <f t="shared" si="1"/>
        <v>-4680</v>
      </c>
    </row>
    <row r="55" spans="1:7" s="16" customFormat="1" ht="15">
      <c r="A55" s="11" t="s">
        <v>28</v>
      </c>
      <c r="B55" s="28">
        <v>470.52</v>
      </c>
      <c r="C55" s="29">
        <v>42333</v>
      </c>
      <c r="D55" s="12">
        <v>42378</v>
      </c>
      <c r="E55" s="19">
        <v>42355</v>
      </c>
      <c r="F55" s="14">
        <f t="shared" si="0"/>
        <v>-23</v>
      </c>
      <c r="G55" s="15">
        <f t="shared" si="1"/>
        <v>-10821.96</v>
      </c>
    </row>
    <row r="56" spans="1:7" s="16" customFormat="1" ht="15">
      <c r="A56" s="11">
        <v>2015004541</v>
      </c>
      <c r="B56" s="28">
        <v>6136.2</v>
      </c>
      <c r="C56" s="29">
        <v>42347</v>
      </c>
      <c r="D56" s="12">
        <v>42377</v>
      </c>
      <c r="E56" s="19">
        <v>42355</v>
      </c>
      <c r="F56" s="14">
        <f t="shared" si="0"/>
        <v>-22</v>
      </c>
      <c r="G56" s="15">
        <f t="shared" si="1"/>
        <v>-134996.4</v>
      </c>
    </row>
    <row r="57" spans="1:7" s="16" customFormat="1" ht="15">
      <c r="A57" s="11" t="s">
        <v>29</v>
      </c>
      <c r="B57" s="28">
        <v>636.48</v>
      </c>
      <c r="C57" s="29">
        <v>42345</v>
      </c>
      <c r="D57" s="12">
        <v>42375</v>
      </c>
      <c r="E57" s="19">
        <v>42355</v>
      </c>
      <c r="F57" s="14">
        <f t="shared" si="0"/>
        <v>-20</v>
      </c>
      <c r="G57" s="15">
        <f t="shared" si="1"/>
        <v>-12729.6</v>
      </c>
    </row>
    <row r="58" spans="1:7" s="16" customFormat="1" ht="15">
      <c r="A58" s="11">
        <v>2169</v>
      </c>
      <c r="B58" s="28">
        <v>99</v>
      </c>
      <c r="C58" s="29">
        <v>42349</v>
      </c>
      <c r="D58" s="12">
        <v>42380</v>
      </c>
      <c r="E58" s="19">
        <v>42355</v>
      </c>
      <c r="F58" s="14">
        <f t="shared" si="0"/>
        <v>-25</v>
      </c>
      <c r="G58" s="15">
        <f t="shared" si="1"/>
        <v>-2475</v>
      </c>
    </row>
    <row r="59" spans="1:7" s="16" customFormat="1" ht="15">
      <c r="A59" s="11">
        <v>250202</v>
      </c>
      <c r="B59" s="28">
        <v>1070.8</v>
      </c>
      <c r="C59" s="29">
        <v>42357</v>
      </c>
      <c r="D59" s="12">
        <v>42369</v>
      </c>
      <c r="E59" s="19">
        <v>42360</v>
      </c>
      <c r="F59" s="14">
        <f t="shared" si="0"/>
        <v>-9</v>
      </c>
      <c r="G59" s="15">
        <f t="shared" si="1"/>
        <v>-9637.199999999999</v>
      </c>
    </row>
    <row r="60" spans="1:7" s="16" customFormat="1" ht="15">
      <c r="A60" s="11" t="s">
        <v>30</v>
      </c>
      <c r="B60" s="28">
        <v>1500</v>
      </c>
      <c r="C60" s="29">
        <v>42353</v>
      </c>
      <c r="D60" s="12">
        <v>42369</v>
      </c>
      <c r="E60" s="19">
        <v>42360</v>
      </c>
      <c r="F60" s="14">
        <f t="shared" si="0"/>
        <v>-9</v>
      </c>
      <c r="G60" s="15">
        <f t="shared" si="1"/>
        <v>-13500</v>
      </c>
    </row>
    <row r="61" spans="1:7" s="16" customFormat="1" ht="15">
      <c r="A61" s="11">
        <v>51</v>
      </c>
      <c r="B61" s="28">
        <v>750</v>
      </c>
      <c r="C61" s="29">
        <v>42349</v>
      </c>
      <c r="D61" s="12">
        <v>42429</v>
      </c>
      <c r="E61" s="19">
        <v>42360</v>
      </c>
      <c r="F61" s="14">
        <f t="shared" si="0"/>
        <v>-69</v>
      </c>
      <c r="G61" s="15">
        <f t="shared" si="1"/>
        <v>-51750</v>
      </c>
    </row>
    <row r="62" spans="1:7" s="16" customFormat="1" ht="15">
      <c r="A62" s="11" t="s">
        <v>31</v>
      </c>
      <c r="B62" s="28">
        <v>24.66</v>
      </c>
      <c r="C62" s="29">
        <v>42338</v>
      </c>
      <c r="D62" s="12">
        <v>42368</v>
      </c>
      <c r="E62" s="19">
        <v>42360</v>
      </c>
      <c r="F62" s="14">
        <f t="shared" si="0"/>
        <v>-8</v>
      </c>
      <c r="G62" s="15">
        <f t="shared" si="1"/>
        <v>-197.28</v>
      </c>
    </row>
    <row r="63" spans="1:7" s="16" customFormat="1" ht="15">
      <c r="A63" s="11">
        <v>802799</v>
      </c>
      <c r="B63" s="28">
        <v>28.8</v>
      </c>
      <c r="C63" s="29">
        <v>42359</v>
      </c>
      <c r="D63" s="12">
        <v>42429</v>
      </c>
      <c r="E63" s="19">
        <v>42360</v>
      </c>
      <c r="F63" s="14">
        <f t="shared" si="0"/>
        <v>-69</v>
      </c>
      <c r="G63" s="15">
        <f t="shared" si="1"/>
        <v>-1987.2</v>
      </c>
    </row>
    <row r="64" spans="1:7" s="16" customFormat="1" ht="15">
      <c r="A64" s="11">
        <v>8715337816</v>
      </c>
      <c r="B64" s="28">
        <v>66.54</v>
      </c>
      <c r="C64" s="29">
        <v>42360</v>
      </c>
      <c r="D64" s="12">
        <v>42390</v>
      </c>
      <c r="E64" s="19">
        <v>42360</v>
      </c>
      <c r="F64" s="14">
        <f t="shared" si="0"/>
        <v>-30</v>
      </c>
      <c r="G64" s="15">
        <f t="shared" si="1"/>
        <v>-1996.2000000000003</v>
      </c>
    </row>
    <row r="65" spans="1:7" ht="15">
      <c r="A65" s="20"/>
      <c r="B65" s="21">
        <f>SUM(B3:B64)</f>
        <v>46003.07000000001</v>
      </c>
      <c r="C65" s="22"/>
      <c r="D65" s="22"/>
      <c r="E65" s="23"/>
      <c r="F65" s="24"/>
      <c r="G65" s="25">
        <f>SUM(G3:G64)</f>
        <v>-1235630.18</v>
      </c>
    </row>
    <row r="66" spans="1:7" ht="20.25" customHeight="1">
      <c r="A66" s="32" t="s">
        <v>6</v>
      </c>
      <c r="B66" s="32"/>
      <c r="C66" s="32"/>
      <c r="D66" s="32"/>
      <c r="E66" s="32"/>
      <c r="F66" s="26">
        <f>B65/G65</f>
        <v>-0.03723045191401849</v>
      </c>
      <c r="G66" s="27"/>
    </row>
  </sheetData>
  <sheetProtection selectLockedCells="1" selectUnlockedCells="1"/>
  <mergeCells count="2">
    <mergeCell ref="A1:G1"/>
    <mergeCell ref="A66:E66"/>
  </mergeCells>
  <printOptions horizontalCentered="1"/>
  <pageMargins left="0.39375" right="0.19652777777777777" top="0.39375" bottom="0.3937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FAmendola</cp:lastModifiedBy>
  <dcterms:modified xsi:type="dcterms:W3CDTF">2016-01-16T08:17:03Z</dcterms:modified>
  <cp:category/>
  <cp:version/>
  <cp:contentType/>
  <cp:contentStatus/>
</cp:coreProperties>
</file>