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<sst xmlns="http://schemas.openxmlformats.org/spreadsheetml/2006/main" count="108" uniqueCount="51">
  <si>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</si>
  <si>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</si>
  <si>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</si>
  <si>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</si>
  <si>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</si>
  <si>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</si>
  <si>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</si>
  <si>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</si>
  <si>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</si>
  <si>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</si>
  <si>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</si>
  <si>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</si>
  <si>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2021</t>
  </si>
  <si>
    <t>47/PA</t>
  </si>
  <si>
    <t>S</t>
  </si>
  <si>
    <t>169</t>
  </si>
  <si>
    <t>929/PA</t>
  </si>
  <si>
    <t>1/PA2021</t>
  </si>
  <si>
    <t>2021BENA005001224</t>
  </si>
  <si>
    <t>N</t>
  </si>
  <si>
    <t>20214E01532</t>
  </si>
  <si>
    <t>26/PA2021</t>
  </si>
  <si>
    <t>FPA 8/21</t>
  </si>
  <si>
    <t>00011/21</t>
  </si>
  <si>
    <t>51</t>
  </si>
  <si>
    <t>IPA21INV00100</t>
  </si>
  <si>
    <t>E/67</t>
  </si>
  <si>
    <t>2/12</t>
  </si>
  <si>
    <t>9431/2021</t>
  </si>
  <si>
    <t>9432/2021</t>
  </si>
  <si>
    <t>9433/2021</t>
  </si>
  <si>
    <t>162</t>
  </si>
  <si>
    <t>229 / A</t>
  </si>
  <si>
    <t>196</t>
  </si>
  <si>
    <t>126/PA2021</t>
  </si>
  <si>
    <t>63/PA</t>
  </si>
  <si>
    <t>29/MA</t>
  </si>
  <si>
    <t>26982/2021</t>
  </si>
  <si>
    <t>27068/2021</t>
  </si>
  <si>
    <t>27069/2021</t>
  </si>
  <si>
    <t>27067/2021</t>
  </si>
  <si>
    <t>E/125</t>
  </si>
  <si>
    <t>46455/2021</t>
  </si>
  <si>
    <t>46457/2021</t>
  </si>
  <si>
    <t>46456/2021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</si>
  <si>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</si>
  <si>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</si>
  <si>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</si>
  <si>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</si>
  <si>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</si>
  <si>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Gennaio - Marzo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</si>
</sst>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46" applyFont="1" applyAlignment="1">
      <alignment horizontal="center" wrapText="1"/>
      <protection/>
    </xf>
    <xf numFmtId="0" fontId="0" fillId="0" borderId="0" xfId="46" applyAlignment="1">
      <alignment horizontal="center"/>
      <protection/>
    </xf>
    <xf numFmtId="0" fontId="0" fillId="0" borderId="11" xfId="46" applyBorder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172" fontId="0" fillId="30" borderId="10" xfId="47" applyNumberFormat="1" applyFont="1" applyBorder="1" applyAlignment="1">
      <alignment horizontal="right" vertical="center" wrapText="1"/>
    </xf>
    <xf numFmtId="0" fontId="0" fillId="30" borderId="10" xfId="47" applyFont="1" applyBorder="1" applyAlignment="1">
      <alignment/>
    </xf>
    <xf numFmtId="0" fontId="26" fillId="30" borderId="10" xfId="47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zoomScalePageLayoutView="0" workbookViewId="0" topLeftCell="B1">
      <selection activeCell="S15" sqref="S15"/>
    </sheetView>
  </sheetViews>
  <sheetFormatPr defaultColWidth="9.140625" defaultRowHeight="12.75"/>
  <cols>
    <col min="1" max="1" width="17.57421875" style="0" hidden="1" customWidth="1"/>
    <col min="2" max="2" width="23.7109375" style="0" bestFit="1" customWidth="1"/>
    <col min="3" max="3" width="13.7109375" style="0" customWidth="1"/>
    <col min="4" max="6" width="9.7109375" style="0" hidden="1" customWidth="1"/>
    <col min="7" max="8" width="15.57421875" style="0" customWidth="1"/>
    <col min="9" max="9" width="9.7109375" style="0" customWidth="1"/>
    <col min="10" max="10" width="15.57421875" style="0" hidden="1" customWidth="1"/>
    <col min="11" max="11" width="18.140625" style="0" customWidth="1"/>
    <col min="12" max="12" width="14.00390625" style="0" customWidth="1"/>
  </cols>
  <sheetData>
    <row r="1" spans="1:12" ht="12.75" customHeight="1">
      <c r="A1" s="17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63" customHeight="1">
      <c r="A4" s="7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</row>
    <row r="5" spans="1:12" ht="12.75">
      <c r="A5" s="8" t="s">
        <v>12</v>
      </c>
      <c r="B5" s="15" t="s">
        <v>13</v>
      </c>
      <c r="C5" s="10">
        <v>44186</v>
      </c>
      <c r="D5" s="10">
        <v>275</v>
      </c>
      <c r="E5" s="10">
        <v>60.5</v>
      </c>
      <c r="F5" s="10">
        <v>0</v>
      </c>
      <c r="G5" s="10">
        <v>44227</v>
      </c>
      <c r="H5" s="10">
        <v>44208</v>
      </c>
      <c r="I5" s="9">
        <v>-19</v>
      </c>
      <c r="J5" s="9" t="s">
        <v>14</v>
      </c>
      <c r="K5" s="11">
        <f aca="true" t="shared" si="0" ref="K5:K34">IF(J5="N",SUM(D5,E5,F5),SUM(D5,F5))</f>
        <v>275</v>
      </c>
      <c r="L5" s="21">
        <f aca="true" t="shared" si="1" ref="L5:L34">PRODUCT(I5,K5)</f>
        <v>-5225</v>
      </c>
    </row>
    <row r="6" spans="1:12" ht="12.75">
      <c r="A6" s="8" t="s">
        <v>12</v>
      </c>
      <c r="B6" s="15" t="s">
        <v>15</v>
      </c>
      <c r="C6" s="10">
        <v>44174</v>
      </c>
      <c r="D6" s="10">
        <v>1080</v>
      </c>
      <c r="E6" s="10">
        <v>237.6</v>
      </c>
      <c r="F6" s="10">
        <v>0</v>
      </c>
      <c r="G6" s="10">
        <v>44227</v>
      </c>
      <c r="H6" s="10">
        <v>44208</v>
      </c>
      <c r="I6" s="9">
        <v>-19</v>
      </c>
      <c r="J6" s="9" t="s">
        <v>14</v>
      </c>
      <c r="K6" s="11">
        <f t="shared" si="0"/>
        <v>1080</v>
      </c>
      <c r="L6" s="21">
        <f t="shared" si="1"/>
        <v>-20520</v>
      </c>
    </row>
    <row r="7" spans="1:12" ht="12.75">
      <c r="A7" s="8" t="s">
        <v>12</v>
      </c>
      <c r="B7" s="15" t="s">
        <v>16</v>
      </c>
      <c r="C7" s="10">
        <v>44200</v>
      </c>
      <c r="D7" s="10">
        <v>1330</v>
      </c>
      <c r="E7" s="10">
        <v>292.6</v>
      </c>
      <c r="F7" s="10">
        <v>0</v>
      </c>
      <c r="G7" s="10">
        <v>44231</v>
      </c>
      <c r="H7" s="10">
        <v>44208</v>
      </c>
      <c r="I7" s="9">
        <v>-23</v>
      </c>
      <c r="J7" s="9" t="s">
        <v>14</v>
      </c>
      <c r="K7" s="11">
        <f t="shared" si="0"/>
        <v>1330</v>
      </c>
      <c r="L7" s="21">
        <f>PRODUCT(I7,K7)</f>
        <v>-30590</v>
      </c>
    </row>
    <row r="8" spans="1:12" ht="12.75">
      <c r="A8" s="8" t="s">
        <v>12</v>
      </c>
      <c r="B8" s="15" t="s">
        <v>17</v>
      </c>
      <c r="C8" s="10">
        <v>44204</v>
      </c>
      <c r="D8" s="10">
        <v>545</v>
      </c>
      <c r="E8" s="13">
        <v>119.9</v>
      </c>
      <c r="F8" s="13">
        <v>0</v>
      </c>
      <c r="G8" s="13">
        <v>44235</v>
      </c>
      <c r="H8" s="13">
        <v>44208</v>
      </c>
      <c r="I8" s="14">
        <v>-27</v>
      </c>
      <c r="J8" s="12" t="s">
        <v>14</v>
      </c>
      <c r="K8" s="12">
        <f t="shared" si="0"/>
        <v>545</v>
      </c>
      <c r="L8" s="22">
        <f t="shared" si="1"/>
        <v>-14715</v>
      </c>
    </row>
    <row r="9" spans="1:12" ht="12.75">
      <c r="A9" s="12" t="s">
        <v>12</v>
      </c>
      <c r="B9" s="16" t="s">
        <v>18</v>
      </c>
      <c r="C9" s="13">
        <v>44205</v>
      </c>
      <c r="D9" s="13">
        <v>6468</v>
      </c>
      <c r="E9" s="13">
        <v>0</v>
      </c>
      <c r="F9" s="13">
        <v>0</v>
      </c>
      <c r="G9" s="13">
        <v>44224</v>
      </c>
      <c r="H9" s="13">
        <v>44208</v>
      </c>
      <c r="I9" s="14">
        <v>-16</v>
      </c>
      <c r="J9" s="12" t="s">
        <v>19</v>
      </c>
      <c r="K9" s="12">
        <f t="shared" si="0"/>
        <v>6468</v>
      </c>
      <c r="L9" s="22">
        <f t="shared" si="1"/>
        <v>-103488</v>
      </c>
    </row>
    <row r="10" spans="1:12" ht="12.75">
      <c r="A10" s="12" t="s">
        <v>12</v>
      </c>
      <c r="B10" s="16" t="s">
        <v>20</v>
      </c>
      <c r="C10" s="13">
        <v>44210</v>
      </c>
      <c r="D10" s="13">
        <v>950</v>
      </c>
      <c r="E10" s="13">
        <v>209</v>
      </c>
      <c r="F10" s="13">
        <v>0</v>
      </c>
      <c r="G10" s="13">
        <v>44240</v>
      </c>
      <c r="H10" s="13">
        <v>44221</v>
      </c>
      <c r="I10" s="14">
        <v>-19</v>
      </c>
      <c r="J10" s="12" t="s">
        <v>14</v>
      </c>
      <c r="K10" s="12">
        <f t="shared" si="0"/>
        <v>950</v>
      </c>
      <c r="L10" s="22">
        <f t="shared" si="1"/>
        <v>-18050</v>
      </c>
    </row>
    <row r="11" spans="1:12" ht="12.75">
      <c r="A11" s="12" t="s">
        <v>12</v>
      </c>
      <c r="B11" s="16" t="s">
        <v>21</v>
      </c>
      <c r="C11" s="13">
        <v>44215</v>
      </c>
      <c r="D11" s="13">
        <v>50</v>
      </c>
      <c r="E11" s="13">
        <v>11</v>
      </c>
      <c r="F11" s="13">
        <v>0</v>
      </c>
      <c r="G11" s="13">
        <v>44246</v>
      </c>
      <c r="H11" s="13">
        <v>44221</v>
      </c>
      <c r="I11" s="14">
        <v>-25</v>
      </c>
      <c r="J11" s="12" t="s">
        <v>14</v>
      </c>
      <c r="K11" s="12">
        <f t="shared" si="0"/>
        <v>50</v>
      </c>
      <c r="L11" s="22">
        <f t="shared" si="1"/>
        <v>-1250</v>
      </c>
    </row>
    <row r="12" spans="1:12" ht="12.75">
      <c r="A12" s="12" t="s">
        <v>12</v>
      </c>
      <c r="B12" s="16" t="s">
        <v>22</v>
      </c>
      <c r="C12" s="13">
        <v>44215</v>
      </c>
      <c r="D12" s="13">
        <v>696.8</v>
      </c>
      <c r="E12" s="13">
        <v>0</v>
      </c>
      <c r="F12" s="13">
        <v>0</v>
      </c>
      <c r="G12" s="13">
        <v>44246</v>
      </c>
      <c r="H12" s="13">
        <v>44221</v>
      </c>
      <c r="I12" s="14">
        <v>-25</v>
      </c>
      <c r="J12" s="12" t="s">
        <v>19</v>
      </c>
      <c r="K12" s="12">
        <f t="shared" si="0"/>
        <v>696.8</v>
      </c>
      <c r="L12" s="22">
        <f t="shared" si="1"/>
        <v>-17420</v>
      </c>
    </row>
    <row r="13" spans="1:12" ht="12.75">
      <c r="A13" s="12" t="s">
        <v>12</v>
      </c>
      <c r="B13" s="16" t="s">
        <v>23</v>
      </c>
      <c r="C13" s="13">
        <v>44215</v>
      </c>
      <c r="D13" s="13">
        <v>210</v>
      </c>
      <c r="E13" s="13">
        <v>0</v>
      </c>
      <c r="F13" s="13">
        <v>0</v>
      </c>
      <c r="G13" s="13">
        <v>44246</v>
      </c>
      <c r="H13" s="13">
        <v>44221</v>
      </c>
      <c r="I13" s="14">
        <v>-25</v>
      </c>
      <c r="J13" s="12" t="s">
        <v>19</v>
      </c>
      <c r="K13" s="12">
        <f t="shared" si="0"/>
        <v>210</v>
      </c>
      <c r="L13" s="22">
        <f t="shared" si="1"/>
        <v>-5250</v>
      </c>
    </row>
    <row r="14" spans="1:12" ht="12.75">
      <c r="A14" s="12" t="s">
        <v>12</v>
      </c>
      <c r="B14" s="16" t="s">
        <v>24</v>
      </c>
      <c r="C14" s="13">
        <v>44218</v>
      </c>
      <c r="D14" s="13">
        <v>490.2</v>
      </c>
      <c r="E14" s="13">
        <v>107.84</v>
      </c>
      <c r="F14" s="13">
        <v>0</v>
      </c>
      <c r="G14" s="13">
        <v>44251</v>
      </c>
      <c r="H14" s="13">
        <v>44221</v>
      </c>
      <c r="I14" s="14">
        <v>-30</v>
      </c>
      <c r="J14" s="12" t="s">
        <v>14</v>
      </c>
      <c r="K14" s="12">
        <f t="shared" si="0"/>
        <v>490.2</v>
      </c>
      <c r="L14" s="22">
        <f t="shared" si="1"/>
        <v>-14706</v>
      </c>
    </row>
    <row r="15" spans="1:12" ht="12.75">
      <c r="A15" s="12" t="s">
        <v>12</v>
      </c>
      <c r="B15" s="16" t="s">
        <v>25</v>
      </c>
      <c r="C15" s="13">
        <v>44210</v>
      </c>
      <c r="D15" s="13">
        <v>191.7</v>
      </c>
      <c r="E15" s="13">
        <v>42.17</v>
      </c>
      <c r="F15" s="13">
        <v>0</v>
      </c>
      <c r="G15" s="13">
        <v>44255</v>
      </c>
      <c r="H15" s="13">
        <v>44221</v>
      </c>
      <c r="I15" s="14">
        <v>-34</v>
      </c>
      <c r="J15" s="12" t="s">
        <v>14</v>
      </c>
      <c r="K15" s="12">
        <f t="shared" si="0"/>
        <v>191.7</v>
      </c>
      <c r="L15" s="22">
        <f t="shared" si="1"/>
        <v>-6517.799999999999</v>
      </c>
    </row>
    <row r="16" spans="1:12" ht="12.75">
      <c r="A16" s="12" t="s">
        <v>12</v>
      </c>
      <c r="B16" s="16" t="s">
        <v>26</v>
      </c>
      <c r="C16" s="13">
        <v>44222</v>
      </c>
      <c r="D16" s="13">
        <v>600</v>
      </c>
      <c r="E16" s="13">
        <v>132</v>
      </c>
      <c r="F16" s="13">
        <v>0</v>
      </c>
      <c r="G16" s="13">
        <v>44253</v>
      </c>
      <c r="H16" s="13">
        <v>44226</v>
      </c>
      <c r="I16" s="14">
        <v>-27</v>
      </c>
      <c r="J16" s="12" t="s">
        <v>14</v>
      </c>
      <c r="K16" s="12">
        <f t="shared" si="0"/>
        <v>600</v>
      </c>
      <c r="L16" s="22">
        <f t="shared" si="1"/>
        <v>-16200</v>
      </c>
    </row>
    <row r="17" spans="1:12" ht="12.75">
      <c r="A17" s="12" t="s">
        <v>12</v>
      </c>
      <c r="B17" s="16" t="s">
        <v>27</v>
      </c>
      <c r="C17" s="13">
        <v>44217</v>
      </c>
      <c r="D17" s="13">
        <v>192.5</v>
      </c>
      <c r="E17" s="13">
        <v>9.63</v>
      </c>
      <c r="F17" s="13">
        <v>0</v>
      </c>
      <c r="G17" s="13">
        <v>44255</v>
      </c>
      <c r="H17" s="13">
        <v>44226</v>
      </c>
      <c r="I17" s="14">
        <v>-29</v>
      </c>
      <c r="J17" s="12" t="s">
        <v>14</v>
      </c>
      <c r="K17" s="12">
        <f t="shared" si="0"/>
        <v>192.5</v>
      </c>
      <c r="L17" s="22">
        <f t="shared" si="1"/>
        <v>-5582.5</v>
      </c>
    </row>
    <row r="18" spans="1:12" ht="12.75">
      <c r="A18" s="12" t="s">
        <v>12</v>
      </c>
      <c r="B18" s="16" t="s">
        <v>28</v>
      </c>
      <c r="C18" s="13">
        <v>44222</v>
      </c>
      <c r="D18" s="13">
        <v>46.4</v>
      </c>
      <c r="E18" s="13">
        <v>10.21</v>
      </c>
      <c r="F18" s="13">
        <v>0</v>
      </c>
      <c r="G18" s="13">
        <v>44255</v>
      </c>
      <c r="H18" s="13">
        <v>44253</v>
      </c>
      <c r="I18" s="14">
        <v>-2</v>
      </c>
      <c r="J18" s="12" t="s">
        <v>14</v>
      </c>
      <c r="K18" s="12">
        <f t="shared" si="0"/>
        <v>46.4</v>
      </c>
      <c r="L18" s="22">
        <f t="shared" si="1"/>
        <v>-92.8</v>
      </c>
    </row>
    <row r="19" spans="1:12" ht="12.75">
      <c r="A19" s="12" t="s">
        <v>12</v>
      </c>
      <c r="B19" s="16" t="s">
        <v>29</v>
      </c>
      <c r="C19" s="13">
        <v>44222</v>
      </c>
      <c r="D19" s="13">
        <v>46.4</v>
      </c>
      <c r="E19" s="13">
        <v>10.21</v>
      </c>
      <c r="F19" s="13">
        <v>0</v>
      </c>
      <c r="G19" s="13">
        <v>44255</v>
      </c>
      <c r="H19" s="13">
        <v>44253</v>
      </c>
      <c r="I19" s="14">
        <v>-2</v>
      </c>
      <c r="J19" s="12" t="s">
        <v>14</v>
      </c>
      <c r="K19" s="12">
        <f t="shared" si="0"/>
        <v>46.4</v>
      </c>
      <c r="L19" s="22">
        <f t="shared" si="1"/>
        <v>-92.8</v>
      </c>
    </row>
    <row r="20" spans="1:12" ht="12.75">
      <c r="A20" s="12" t="s">
        <v>12</v>
      </c>
      <c r="B20" s="16" t="s">
        <v>30</v>
      </c>
      <c r="C20" s="13">
        <v>44222</v>
      </c>
      <c r="D20" s="13">
        <v>56.4</v>
      </c>
      <c r="E20" s="13">
        <v>12.41</v>
      </c>
      <c r="F20" s="13">
        <v>0</v>
      </c>
      <c r="G20" s="13">
        <v>44255</v>
      </c>
      <c r="H20" s="13">
        <v>44253</v>
      </c>
      <c r="I20" s="14">
        <v>-2</v>
      </c>
      <c r="J20" s="12" t="s">
        <v>14</v>
      </c>
      <c r="K20" s="12">
        <f t="shared" si="0"/>
        <v>56.4</v>
      </c>
      <c r="L20" s="22">
        <f t="shared" si="1"/>
        <v>-112.8</v>
      </c>
    </row>
    <row r="21" spans="1:12" ht="12.75">
      <c r="A21" s="12" t="s">
        <v>12</v>
      </c>
      <c r="B21" s="16" t="s">
        <v>31</v>
      </c>
      <c r="C21" s="13">
        <v>44242</v>
      </c>
      <c r="D21" s="13">
        <v>117</v>
      </c>
      <c r="E21" s="13">
        <v>25.74</v>
      </c>
      <c r="F21" s="13">
        <v>0</v>
      </c>
      <c r="G21" s="13">
        <v>44286</v>
      </c>
      <c r="H21" s="13">
        <v>44253</v>
      </c>
      <c r="I21" s="14">
        <v>-33</v>
      </c>
      <c r="J21" s="12" t="s">
        <v>14</v>
      </c>
      <c r="K21" s="12">
        <f t="shared" si="0"/>
        <v>117</v>
      </c>
      <c r="L21" s="22">
        <f t="shared" si="1"/>
        <v>-3861</v>
      </c>
    </row>
    <row r="22" spans="1:12" ht="12.75">
      <c r="A22" s="12" t="s">
        <v>12</v>
      </c>
      <c r="B22" s="16" t="s">
        <v>32</v>
      </c>
      <c r="C22" s="13">
        <v>44237</v>
      </c>
      <c r="D22" s="13">
        <v>124.2</v>
      </c>
      <c r="E22" s="13">
        <v>27.32</v>
      </c>
      <c r="F22" s="13">
        <v>0</v>
      </c>
      <c r="G22" s="13">
        <v>44267</v>
      </c>
      <c r="H22" s="13">
        <v>44253</v>
      </c>
      <c r="I22" s="14">
        <v>-14</v>
      </c>
      <c r="J22" s="12" t="s">
        <v>14</v>
      </c>
      <c r="K22" s="12">
        <f t="shared" si="0"/>
        <v>124.2</v>
      </c>
      <c r="L22" s="22">
        <f t="shared" si="1"/>
        <v>-1738.8</v>
      </c>
    </row>
    <row r="23" spans="1:12" ht="12.75">
      <c r="A23" s="12" t="s">
        <v>12</v>
      </c>
      <c r="B23" s="16" t="s">
        <v>33</v>
      </c>
      <c r="C23" s="13">
        <v>44246</v>
      </c>
      <c r="D23" s="13">
        <v>205</v>
      </c>
      <c r="E23" s="13">
        <v>45.1</v>
      </c>
      <c r="F23" s="13">
        <v>0</v>
      </c>
      <c r="G23" s="13">
        <v>44286</v>
      </c>
      <c r="H23" s="13">
        <v>44256</v>
      </c>
      <c r="I23" s="14">
        <v>-30</v>
      </c>
      <c r="J23" s="12" t="s">
        <v>14</v>
      </c>
      <c r="K23" s="12">
        <f t="shared" si="0"/>
        <v>205</v>
      </c>
      <c r="L23" s="22">
        <f t="shared" si="1"/>
        <v>-6150</v>
      </c>
    </row>
    <row r="24" spans="1:12" ht="12.75">
      <c r="A24" s="12" t="s">
        <v>12</v>
      </c>
      <c r="B24" s="16" t="s">
        <v>34</v>
      </c>
      <c r="C24" s="13">
        <v>44254</v>
      </c>
      <c r="D24" s="13">
        <v>339.7</v>
      </c>
      <c r="E24" s="13">
        <v>74.73</v>
      </c>
      <c r="F24" s="13">
        <v>0</v>
      </c>
      <c r="G24" s="13">
        <v>44286</v>
      </c>
      <c r="H24" s="13">
        <v>44256</v>
      </c>
      <c r="I24" s="14">
        <v>-30</v>
      </c>
      <c r="J24" s="12" t="s">
        <v>14</v>
      </c>
      <c r="K24" s="12">
        <f t="shared" si="0"/>
        <v>339.7</v>
      </c>
      <c r="L24" s="22">
        <f t="shared" si="1"/>
        <v>-10191</v>
      </c>
    </row>
    <row r="25" spans="1:12" ht="12.75">
      <c r="A25" s="12" t="s">
        <v>12</v>
      </c>
      <c r="B25" s="16" t="s">
        <v>35</v>
      </c>
      <c r="C25" s="13">
        <v>44255</v>
      </c>
      <c r="D25" s="13">
        <v>766.36</v>
      </c>
      <c r="E25" s="13">
        <v>168.6</v>
      </c>
      <c r="F25" s="13">
        <v>0</v>
      </c>
      <c r="G25" s="13">
        <v>44283</v>
      </c>
      <c r="H25" s="13">
        <v>44277</v>
      </c>
      <c r="I25" s="14">
        <v>-6</v>
      </c>
      <c r="J25" s="12" t="s">
        <v>14</v>
      </c>
      <c r="K25" s="12">
        <f t="shared" si="0"/>
        <v>766.36</v>
      </c>
      <c r="L25" s="22">
        <f t="shared" si="1"/>
        <v>-4598.16</v>
      </c>
    </row>
    <row r="26" spans="1:12" ht="12.75">
      <c r="A26" s="12" t="s">
        <v>12</v>
      </c>
      <c r="B26" s="16" t="s">
        <v>36</v>
      </c>
      <c r="C26" s="13">
        <v>44255</v>
      </c>
      <c r="D26" s="13">
        <v>280</v>
      </c>
      <c r="E26" s="13">
        <v>14</v>
      </c>
      <c r="F26" s="13">
        <v>0</v>
      </c>
      <c r="G26" s="13">
        <v>44283</v>
      </c>
      <c r="H26" s="13">
        <v>44277</v>
      </c>
      <c r="I26" s="14">
        <v>-6</v>
      </c>
      <c r="J26" s="12" t="s">
        <v>14</v>
      </c>
      <c r="K26" s="12">
        <f t="shared" si="0"/>
        <v>280</v>
      </c>
      <c r="L26" s="22">
        <f t="shared" si="1"/>
        <v>-1680</v>
      </c>
    </row>
    <row r="27" spans="1:12" ht="12.75">
      <c r="A27" s="12" t="s">
        <v>12</v>
      </c>
      <c r="B27" s="16" t="s">
        <v>37</v>
      </c>
      <c r="C27" s="13">
        <v>44245</v>
      </c>
      <c r="D27" s="13">
        <v>300</v>
      </c>
      <c r="E27" s="13">
        <v>66</v>
      </c>
      <c r="F27" s="13">
        <v>0</v>
      </c>
      <c r="G27" s="13">
        <v>44286</v>
      </c>
      <c r="H27" s="13">
        <v>44277</v>
      </c>
      <c r="I27" s="14">
        <v>-9</v>
      </c>
      <c r="J27" s="12" t="s">
        <v>14</v>
      </c>
      <c r="K27" s="12">
        <f t="shared" si="0"/>
        <v>300</v>
      </c>
      <c r="L27" s="22">
        <f t="shared" si="1"/>
        <v>-2700</v>
      </c>
    </row>
    <row r="28" spans="1:12" ht="12.75">
      <c r="A28" s="12" t="s">
        <v>12</v>
      </c>
      <c r="B28" s="16" t="s">
        <v>38</v>
      </c>
      <c r="C28" s="13">
        <v>44245</v>
      </c>
      <c r="D28" s="13">
        <v>46.4</v>
      </c>
      <c r="E28" s="13">
        <v>10.21</v>
      </c>
      <c r="F28" s="13">
        <v>0</v>
      </c>
      <c r="G28" s="13">
        <v>44286</v>
      </c>
      <c r="H28" s="13">
        <v>44277</v>
      </c>
      <c r="I28" s="14">
        <v>-9</v>
      </c>
      <c r="J28" s="12" t="s">
        <v>14</v>
      </c>
      <c r="K28" s="12">
        <f t="shared" si="0"/>
        <v>46.4</v>
      </c>
      <c r="L28" s="22">
        <f t="shared" si="1"/>
        <v>-417.59999999999997</v>
      </c>
    </row>
    <row r="29" spans="1:12" ht="12.75">
      <c r="A29" s="12" t="s">
        <v>12</v>
      </c>
      <c r="B29" s="16" t="s">
        <v>39</v>
      </c>
      <c r="C29" s="13">
        <v>44245</v>
      </c>
      <c r="D29" s="13">
        <v>46.4</v>
      </c>
      <c r="E29" s="13">
        <v>10.21</v>
      </c>
      <c r="F29" s="13">
        <v>0</v>
      </c>
      <c r="G29" s="13">
        <v>44286</v>
      </c>
      <c r="H29" s="13">
        <v>44277</v>
      </c>
      <c r="I29" s="14">
        <v>-9</v>
      </c>
      <c r="J29" s="12" t="s">
        <v>14</v>
      </c>
      <c r="K29" s="12">
        <f t="shared" si="0"/>
        <v>46.4</v>
      </c>
      <c r="L29" s="22">
        <f t="shared" si="1"/>
        <v>-417.59999999999997</v>
      </c>
    </row>
    <row r="30" spans="1:12" ht="12.75">
      <c r="A30" s="12" t="s">
        <v>12</v>
      </c>
      <c r="B30" s="16" t="s">
        <v>40</v>
      </c>
      <c r="C30" s="13">
        <v>44245</v>
      </c>
      <c r="D30" s="13">
        <v>46.4</v>
      </c>
      <c r="E30" s="13">
        <v>10.21</v>
      </c>
      <c r="F30" s="13">
        <v>0</v>
      </c>
      <c r="G30" s="13">
        <v>44286</v>
      </c>
      <c r="H30" s="13">
        <v>44277</v>
      </c>
      <c r="I30" s="14">
        <v>-9</v>
      </c>
      <c r="J30" s="12" t="s">
        <v>14</v>
      </c>
      <c r="K30" s="12">
        <f t="shared" si="0"/>
        <v>46.4</v>
      </c>
      <c r="L30" s="22">
        <f t="shared" si="1"/>
        <v>-417.59999999999997</v>
      </c>
    </row>
    <row r="31" spans="1:12" ht="12.75">
      <c r="A31" s="12" t="s">
        <v>12</v>
      </c>
      <c r="B31" s="16" t="s">
        <v>41</v>
      </c>
      <c r="C31" s="13">
        <v>44264</v>
      </c>
      <c r="D31" s="13">
        <v>1940</v>
      </c>
      <c r="E31" s="13">
        <v>426.8</v>
      </c>
      <c r="F31" s="13">
        <v>0</v>
      </c>
      <c r="G31" s="13">
        <v>44295</v>
      </c>
      <c r="H31" s="13">
        <v>44277</v>
      </c>
      <c r="I31" s="14">
        <v>-18</v>
      </c>
      <c r="J31" s="12" t="s">
        <v>14</v>
      </c>
      <c r="K31" s="12">
        <f t="shared" si="0"/>
        <v>1940</v>
      </c>
      <c r="L31" s="22">
        <f t="shared" si="1"/>
        <v>-34920</v>
      </c>
    </row>
    <row r="32" spans="1:12" ht="12.75">
      <c r="A32" s="12" t="s">
        <v>12</v>
      </c>
      <c r="B32" s="16" t="s">
        <v>42</v>
      </c>
      <c r="C32" s="13">
        <v>44271</v>
      </c>
      <c r="D32" s="13">
        <v>46.4</v>
      </c>
      <c r="E32" s="13">
        <v>10.21</v>
      </c>
      <c r="F32" s="13">
        <v>0</v>
      </c>
      <c r="G32" s="13">
        <v>44316</v>
      </c>
      <c r="H32" s="13">
        <v>44277</v>
      </c>
      <c r="I32" s="14">
        <v>-39</v>
      </c>
      <c r="J32" s="12" t="s">
        <v>14</v>
      </c>
      <c r="K32" s="12">
        <f t="shared" si="0"/>
        <v>46.4</v>
      </c>
      <c r="L32" s="22">
        <f t="shared" si="1"/>
        <v>-1809.6</v>
      </c>
    </row>
    <row r="33" spans="1:12" ht="12.75">
      <c r="A33" s="12" t="s">
        <v>12</v>
      </c>
      <c r="B33" s="16" t="s">
        <v>43</v>
      </c>
      <c r="C33" s="13">
        <v>44271</v>
      </c>
      <c r="D33" s="13">
        <v>56.4</v>
      </c>
      <c r="E33" s="13">
        <v>12.41</v>
      </c>
      <c r="F33" s="13">
        <v>0</v>
      </c>
      <c r="G33" s="13">
        <v>44316</v>
      </c>
      <c r="H33" s="13">
        <v>44277</v>
      </c>
      <c r="I33" s="14">
        <v>-39</v>
      </c>
      <c r="J33" s="12" t="s">
        <v>14</v>
      </c>
      <c r="K33" s="12">
        <f t="shared" si="0"/>
        <v>56.4</v>
      </c>
      <c r="L33" s="22">
        <f t="shared" si="1"/>
        <v>-2199.6</v>
      </c>
    </row>
    <row r="34" spans="1:12" ht="12.75">
      <c r="A34" s="12" t="s">
        <v>12</v>
      </c>
      <c r="B34" s="16" t="s">
        <v>44</v>
      </c>
      <c r="C34" s="13">
        <v>44271</v>
      </c>
      <c r="D34" s="13">
        <v>46.4</v>
      </c>
      <c r="E34" s="13">
        <v>10.21</v>
      </c>
      <c r="F34" s="13">
        <v>0</v>
      </c>
      <c r="G34" s="13">
        <v>44316</v>
      </c>
      <c r="H34" s="13">
        <v>44277</v>
      </c>
      <c r="I34" s="14">
        <v>-39</v>
      </c>
      <c r="J34" s="12" t="s">
        <v>14</v>
      </c>
      <c r="K34" s="12">
        <f t="shared" si="0"/>
        <v>46.4</v>
      </c>
      <c r="L34" s="22">
        <f t="shared" si="1"/>
        <v>-1809.6</v>
      </c>
    </row>
    <row r="35" spans="10:12" ht="15">
      <c r="J35" s="1" t="s">
        <v>45</v>
      </c>
      <c r="K35" s="2">
        <f>SUM(K5:K34)</f>
        <v>17589.060000000005</v>
      </c>
      <c r="L35" s="3">
        <f>SUM(L5:L34)</f>
        <v>-332723.2599999998</v>
      </c>
    </row>
    <row r="40" ht="12.75">
      <c r="B40" s="4" t="s">
        <v>46</v>
      </c>
    </row>
    <row r="41" spans="1:3" ht="12.75">
      <c r="A41" s="5" t="s">
        <v>47</v>
      </c>
      <c r="B41" s="4" t="s">
        <v>48</v>
      </c>
      <c r="C41" s="6">
        <f>L35/K35</f>
        <v>-18.916488999412117</v>
      </c>
    </row>
    <row r="42" ht="12.75">
      <c r="B42" s="4" t="s">
        <v>49</v>
      </c>
    </row>
  </sheetData>
  <sheetProtection/>
  <mergeCells count="1">
    <mergeCell ref="A1:L3"/>
  </mergeCells>
  <printOptions horizontalCentered="1"/>
  <pageMargins left="0.15748031496062992" right="0.15748031496062992" top="0.3937007874015748" bottom="0.984251968503937" header="0.5118110236220472" footer="0.5118110236220472"/>
  <pageSetup fitToHeight="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2021-04-26T18:54:42Z</cp:lastPrinted>
  <dcterms:modified xsi:type="dcterms:W3CDTF">2021-04-26T19:04:32Z</dcterms:modified>
  <cp:category/>
  <cp:version/>
  <cp:contentType/>
  <cp:contentStatus/>
</cp:coreProperties>
</file>