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ennaio - Marzo 2020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<sst xmlns="http://schemas.openxmlformats.org/spreadsheetml/2006/main" count="129" uniqueCount="58">
  <si>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</si>
  <si>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</si>
  <si>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</si>
  <si>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</si>
  <si>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</si>
  <si>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</si>
  <si>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</si>
  <si>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</si>
  <si>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</si>
  <si>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</si>
  <si>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</si>
  <si>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</si>
  <si>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2020</t>
  </si>
  <si>
    <t>2020BENA005000263</t>
  </si>
  <si>
    <t>N</t>
  </si>
  <si>
    <t>7819017588</t>
  </si>
  <si>
    <t>S</t>
  </si>
  <si>
    <t>469/PA</t>
  </si>
  <si>
    <t>19PAS0017494</t>
  </si>
  <si>
    <t>1</t>
  </si>
  <si>
    <t>4/1290</t>
  </si>
  <si>
    <t>800043</t>
  </si>
  <si>
    <t>8720000361</t>
  </si>
  <si>
    <t>4782/2020</t>
  </si>
  <si>
    <t>4783/2020</t>
  </si>
  <si>
    <t>4784/2020</t>
  </si>
  <si>
    <t>00290/20</t>
  </si>
  <si>
    <t>144 / A</t>
  </si>
  <si>
    <t>68</t>
  </si>
  <si>
    <t>7820000334</t>
  </si>
  <si>
    <t>FPA 6/20</t>
  </si>
  <si>
    <t>8720013722</t>
  </si>
  <si>
    <t>67/PA2020</t>
  </si>
  <si>
    <t>7/PA</t>
  </si>
  <si>
    <t>8/PA</t>
  </si>
  <si>
    <t>26/PA</t>
  </si>
  <si>
    <t>9/PA</t>
  </si>
  <si>
    <t>000023-0CP0PA</t>
  </si>
  <si>
    <t>249</t>
  </si>
  <si>
    <t>20204E05994</t>
  </si>
  <si>
    <t>FPA 7/20</t>
  </si>
  <si>
    <t>20109/2020</t>
  </si>
  <si>
    <t>20230/2020</t>
  </si>
  <si>
    <t>20231/2020</t>
  </si>
  <si>
    <t>20232/2020</t>
  </si>
  <si>
    <t>7820002329</t>
  </si>
  <si>
    <t>35257/2020</t>
  </si>
  <si>
    <t>35256/2020</t>
  </si>
  <si>
    <t>35258/2020</t>
  </si>
  <si>
    <t>8720035308</t>
  </si>
  <si>
    <t>8720035309</t>
  </si>
  <si>
    <t>5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</si>
  <si>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</si>
  <si>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</si>
  <si>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</si>
  <si>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</si>
  <si>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</si>
  <si>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Gennaio - Marzo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</si>
</sst>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  <numFmt numFmtId="174" formatCode="#,##0.00_ ;[Red]\-#,##0.00\ 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2" fontId="19" fillId="5" borderId="10" xfId="18" applyNumberFormat="1" applyBorder="1" applyAlignment="1">
      <alignment horizontal="right" vertical="center" wrapText="1"/>
    </xf>
    <xf numFmtId="0" fontId="19" fillId="5" borderId="10" xfId="18" applyBorder="1" applyAlignment="1">
      <alignment/>
    </xf>
    <xf numFmtId="0" fontId="19" fillId="5" borderId="10" xfId="18" applyBorder="1" applyAlignment="1">
      <alignment horizontal="center" vertical="center" wrapText="1"/>
    </xf>
    <xf numFmtId="14" fontId="19" fillId="5" borderId="10" xfId="18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PageLayoutView="0" workbookViewId="0" topLeftCell="B1">
      <selection activeCell="X5" sqref="X5"/>
    </sheetView>
  </sheetViews>
  <sheetFormatPr defaultColWidth="9.140625" defaultRowHeight="12.75"/>
  <cols>
    <col min="1" max="1" width="17.57421875" style="0" hidden="1" customWidth="1"/>
    <col min="2" max="2" width="22.140625" style="0" customWidth="1"/>
    <col min="3" max="3" width="10.140625" style="7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8.8515625" style="0" customWidth="1"/>
    <col min="10" max="10" width="15.57421875" style="0" hidden="1" customWidth="1"/>
    <col min="11" max="11" width="16.7109375" style="0" customWidth="1"/>
    <col min="12" max="12" width="13.421875" style="0" customWidth="1"/>
  </cols>
  <sheetData>
    <row r="1" spans="1:12" ht="12.75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77.25" customHeight="1">
      <c r="A4" s="1" t="s">
        <v>0</v>
      </c>
      <c r="B4" s="23" t="s">
        <v>1</v>
      </c>
      <c r="C4" s="24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2" ht="15">
      <c r="A5" s="13" t="s">
        <v>12</v>
      </c>
      <c r="B5" s="13" t="s">
        <v>15</v>
      </c>
      <c r="C5" s="3">
        <v>43829</v>
      </c>
      <c r="D5" s="4">
        <v>4018.7</v>
      </c>
      <c r="E5" s="4">
        <v>884.11</v>
      </c>
      <c r="F5" s="4">
        <v>0</v>
      </c>
      <c r="G5" s="3">
        <v>43859</v>
      </c>
      <c r="H5" s="3">
        <v>43847</v>
      </c>
      <c r="I5" s="2">
        <v>-12</v>
      </c>
      <c r="J5" s="2" t="s">
        <v>16</v>
      </c>
      <c r="K5" s="4">
        <f aca="true" t="shared" si="0" ref="K5:K41">IF(J5="N",SUM(D5,E5,F5),SUM(D5,F5))</f>
        <v>4018.7</v>
      </c>
      <c r="L5" s="21">
        <f aca="true" t="shared" si="1" ref="L5:L41">PRODUCT(I5,K5)</f>
        <v>-48224.399999999994</v>
      </c>
    </row>
    <row r="6" spans="1:12" ht="15">
      <c r="A6" s="13" t="s">
        <v>12</v>
      </c>
      <c r="B6" s="13" t="s">
        <v>18</v>
      </c>
      <c r="C6" s="3">
        <v>43830</v>
      </c>
      <c r="D6" s="4">
        <v>71.99</v>
      </c>
      <c r="E6" s="11">
        <v>15.84</v>
      </c>
      <c r="F6" s="11">
        <v>0</v>
      </c>
      <c r="G6" s="16">
        <v>43830</v>
      </c>
      <c r="H6" s="16">
        <v>43847</v>
      </c>
      <c r="I6" s="15">
        <v>17</v>
      </c>
      <c r="J6" s="15" t="s">
        <v>16</v>
      </c>
      <c r="K6" s="11">
        <f t="shared" si="0"/>
        <v>71.99</v>
      </c>
      <c r="L6" s="22">
        <f t="shared" si="1"/>
        <v>1223.83</v>
      </c>
    </row>
    <row r="7" spans="1:12" ht="15">
      <c r="A7" s="13" t="s">
        <v>12</v>
      </c>
      <c r="B7" s="14" t="s">
        <v>20</v>
      </c>
      <c r="C7" s="12">
        <v>43830</v>
      </c>
      <c r="D7" s="11">
        <v>3698</v>
      </c>
      <c r="E7" s="11">
        <v>813.56</v>
      </c>
      <c r="F7" s="11">
        <v>0</v>
      </c>
      <c r="G7" s="16">
        <v>43861</v>
      </c>
      <c r="H7" s="16">
        <v>43847</v>
      </c>
      <c r="I7" s="15">
        <v>-14</v>
      </c>
      <c r="J7" s="15" t="s">
        <v>16</v>
      </c>
      <c r="K7" s="11">
        <f t="shared" si="0"/>
        <v>3698</v>
      </c>
      <c r="L7" s="22">
        <f t="shared" si="1"/>
        <v>-51772</v>
      </c>
    </row>
    <row r="8" spans="1:12" ht="15">
      <c r="A8" s="13" t="s">
        <v>12</v>
      </c>
      <c r="B8" s="13" t="s">
        <v>17</v>
      </c>
      <c r="C8" s="3">
        <v>43832</v>
      </c>
      <c r="D8" s="4">
        <v>1140</v>
      </c>
      <c r="E8" s="4">
        <v>250.8</v>
      </c>
      <c r="F8" s="4">
        <v>0</v>
      </c>
      <c r="G8" s="3">
        <v>43905</v>
      </c>
      <c r="H8" s="3">
        <v>43847</v>
      </c>
      <c r="I8" s="2">
        <v>-58</v>
      </c>
      <c r="J8" s="2" t="s">
        <v>16</v>
      </c>
      <c r="K8" s="4">
        <f t="shared" si="0"/>
        <v>1140</v>
      </c>
      <c r="L8" s="21">
        <f t="shared" si="1"/>
        <v>-66120</v>
      </c>
    </row>
    <row r="9" spans="1:12" ht="15">
      <c r="A9" s="14" t="s">
        <v>12</v>
      </c>
      <c r="B9" s="14" t="s">
        <v>19</v>
      </c>
      <c r="C9" s="12">
        <v>43839</v>
      </c>
      <c r="D9" s="11">
        <v>910</v>
      </c>
      <c r="E9" s="11">
        <v>0</v>
      </c>
      <c r="F9" s="11">
        <v>0</v>
      </c>
      <c r="G9" s="16">
        <v>43876</v>
      </c>
      <c r="H9" s="16">
        <v>43855</v>
      </c>
      <c r="I9" s="15">
        <v>-21</v>
      </c>
      <c r="J9" s="15" t="s">
        <v>14</v>
      </c>
      <c r="K9" s="11">
        <f t="shared" si="0"/>
        <v>910</v>
      </c>
      <c r="L9" s="22">
        <f t="shared" si="1"/>
        <v>-19110</v>
      </c>
    </row>
    <row r="10" spans="1:12" ht="15">
      <c r="A10" s="14" t="s">
        <v>12</v>
      </c>
      <c r="B10" s="13" t="s">
        <v>13</v>
      </c>
      <c r="C10" s="3">
        <v>43843</v>
      </c>
      <c r="D10" s="4">
        <v>6608</v>
      </c>
      <c r="E10" s="4">
        <v>0</v>
      </c>
      <c r="F10" s="4">
        <v>0</v>
      </c>
      <c r="G10" s="3">
        <v>43858</v>
      </c>
      <c r="H10" s="3">
        <v>43847</v>
      </c>
      <c r="I10" s="2">
        <v>-11</v>
      </c>
      <c r="J10" s="2" t="s">
        <v>14</v>
      </c>
      <c r="K10" s="4">
        <f t="shared" si="0"/>
        <v>6608</v>
      </c>
      <c r="L10" s="21">
        <f t="shared" si="1"/>
        <v>-72688</v>
      </c>
    </row>
    <row r="11" spans="1:12" ht="15">
      <c r="A11" s="14" t="s">
        <v>12</v>
      </c>
      <c r="B11" s="14" t="s">
        <v>22</v>
      </c>
      <c r="C11" s="12">
        <v>43847</v>
      </c>
      <c r="D11" s="11">
        <v>83.37</v>
      </c>
      <c r="E11" s="11">
        <v>0</v>
      </c>
      <c r="F11" s="11">
        <v>0</v>
      </c>
      <c r="G11" s="16">
        <v>43877</v>
      </c>
      <c r="H11" s="16">
        <v>43855</v>
      </c>
      <c r="I11" s="15">
        <v>-22</v>
      </c>
      <c r="J11" s="15" t="s">
        <v>14</v>
      </c>
      <c r="K11" s="11">
        <f t="shared" si="0"/>
        <v>83.37</v>
      </c>
      <c r="L11" s="22">
        <f t="shared" si="1"/>
        <v>-1834.14</v>
      </c>
    </row>
    <row r="12" spans="1:12" ht="15">
      <c r="A12" s="14" t="s">
        <v>12</v>
      </c>
      <c r="B12" s="14" t="s">
        <v>21</v>
      </c>
      <c r="C12" s="12">
        <v>43850</v>
      </c>
      <c r="D12" s="11">
        <v>214.08</v>
      </c>
      <c r="E12" s="11">
        <v>47.1</v>
      </c>
      <c r="F12" s="11">
        <v>0</v>
      </c>
      <c r="G12" s="16">
        <v>43921</v>
      </c>
      <c r="H12" s="16">
        <v>43855</v>
      </c>
      <c r="I12" s="15">
        <v>-66</v>
      </c>
      <c r="J12" s="15" t="s">
        <v>16</v>
      </c>
      <c r="K12" s="11">
        <f t="shared" si="0"/>
        <v>214.08</v>
      </c>
      <c r="L12" s="22">
        <f t="shared" si="1"/>
        <v>-14129.28</v>
      </c>
    </row>
    <row r="13" spans="1:12" ht="15">
      <c r="A13" s="14" t="s">
        <v>12</v>
      </c>
      <c r="B13" s="14" t="s">
        <v>23</v>
      </c>
      <c r="C13" s="12">
        <v>43851</v>
      </c>
      <c r="D13" s="11">
        <v>46.4</v>
      </c>
      <c r="E13" s="11">
        <v>10.21</v>
      </c>
      <c r="F13" s="11">
        <v>0</v>
      </c>
      <c r="G13" s="16">
        <v>43890</v>
      </c>
      <c r="H13" s="16">
        <v>43855</v>
      </c>
      <c r="I13" s="15">
        <v>-35</v>
      </c>
      <c r="J13" s="15" t="s">
        <v>16</v>
      </c>
      <c r="K13" s="11">
        <f t="shared" si="0"/>
        <v>46.4</v>
      </c>
      <c r="L13" s="22">
        <f t="shared" si="1"/>
        <v>-1624</v>
      </c>
    </row>
    <row r="14" spans="1:12" ht="15">
      <c r="A14" s="14" t="s">
        <v>12</v>
      </c>
      <c r="B14" s="14" t="s">
        <v>24</v>
      </c>
      <c r="C14" s="12">
        <v>43851</v>
      </c>
      <c r="D14" s="11">
        <v>46.4</v>
      </c>
      <c r="E14" s="11">
        <v>10.21</v>
      </c>
      <c r="F14" s="11">
        <v>0</v>
      </c>
      <c r="G14" s="16">
        <v>43890</v>
      </c>
      <c r="H14" s="16">
        <v>43855</v>
      </c>
      <c r="I14" s="15">
        <v>-35</v>
      </c>
      <c r="J14" s="15" t="s">
        <v>16</v>
      </c>
      <c r="K14" s="11">
        <f t="shared" si="0"/>
        <v>46.4</v>
      </c>
      <c r="L14" s="22">
        <f t="shared" si="1"/>
        <v>-1624</v>
      </c>
    </row>
    <row r="15" spans="1:12" ht="15">
      <c r="A15" s="14" t="s">
        <v>12</v>
      </c>
      <c r="B15" s="14" t="s">
        <v>25</v>
      </c>
      <c r="C15" s="12">
        <v>43851</v>
      </c>
      <c r="D15" s="11">
        <v>64.65</v>
      </c>
      <c r="E15" s="11">
        <v>14.22</v>
      </c>
      <c r="F15" s="11">
        <v>0</v>
      </c>
      <c r="G15" s="16">
        <v>43890</v>
      </c>
      <c r="H15" s="16">
        <v>43855</v>
      </c>
      <c r="I15" s="15">
        <v>-35</v>
      </c>
      <c r="J15" s="15" t="s">
        <v>16</v>
      </c>
      <c r="K15" s="11">
        <f t="shared" si="0"/>
        <v>64.65</v>
      </c>
      <c r="L15" s="22">
        <f t="shared" si="1"/>
        <v>-2262.75</v>
      </c>
    </row>
    <row r="16" spans="1:12" ht="15">
      <c r="A16" s="14" t="s">
        <v>12</v>
      </c>
      <c r="B16" s="14" t="s">
        <v>26</v>
      </c>
      <c r="C16" s="12">
        <v>43853</v>
      </c>
      <c r="D16" s="11">
        <v>140</v>
      </c>
      <c r="E16" s="11">
        <v>0</v>
      </c>
      <c r="F16" s="11">
        <v>0</v>
      </c>
      <c r="G16" s="16">
        <v>43885</v>
      </c>
      <c r="H16" s="16">
        <v>43855</v>
      </c>
      <c r="I16" s="15">
        <v>-30</v>
      </c>
      <c r="J16" s="15" t="s">
        <v>14</v>
      </c>
      <c r="K16" s="11">
        <f t="shared" si="0"/>
        <v>140</v>
      </c>
      <c r="L16" s="22">
        <f t="shared" si="1"/>
        <v>-4200</v>
      </c>
    </row>
    <row r="17" spans="1:12" ht="15">
      <c r="A17" s="14" t="s">
        <v>12</v>
      </c>
      <c r="B17" s="14" t="s">
        <v>27</v>
      </c>
      <c r="C17" s="12">
        <v>43855</v>
      </c>
      <c r="D17" s="11">
        <v>376</v>
      </c>
      <c r="E17" s="11">
        <v>82.72</v>
      </c>
      <c r="F17" s="11">
        <v>0</v>
      </c>
      <c r="G17" s="16">
        <v>43885</v>
      </c>
      <c r="H17" s="16">
        <v>43875</v>
      </c>
      <c r="I17" s="15">
        <v>-10</v>
      </c>
      <c r="J17" s="15" t="s">
        <v>16</v>
      </c>
      <c r="K17" s="11">
        <f t="shared" si="0"/>
        <v>376</v>
      </c>
      <c r="L17" s="22">
        <f t="shared" si="1"/>
        <v>-3760</v>
      </c>
    </row>
    <row r="18" spans="1:12" ht="15">
      <c r="A18" s="14" t="s">
        <v>12</v>
      </c>
      <c r="B18" s="14" t="s">
        <v>28</v>
      </c>
      <c r="C18" s="12">
        <v>43859</v>
      </c>
      <c r="D18" s="11">
        <v>105</v>
      </c>
      <c r="E18" s="11">
        <v>23.1</v>
      </c>
      <c r="F18" s="11">
        <v>0</v>
      </c>
      <c r="G18" s="16">
        <v>43890</v>
      </c>
      <c r="H18" s="16">
        <v>43875</v>
      </c>
      <c r="I18" s="15">
        <v>-15</v>
      </c>
      <c r="J18" s="15" t="s">
        <v>16</v>
      </c>
      <c r="K18" s="11">
        <f t="shared" si="0"/>
        <v>105</v>
      </c>
      <c r="L18" s="22">
        <f t="shared" si="1"/>
        <v>-1575</v>
      </c>
    </row>
    <row r="19" spans="1:12" ht="15">
      <c r="A19" s="14" t="s">
        <v>12</v>
      </c>
      <c r="B19" s="14" t="s">
        <v>29</v>
      </c>
      <c r="C19" s="12">
        <v>43861</v>
      </c>
      <c r="D19" s="11">
        <v>4018.7</v>
      </c>
      <c r="E19" s="11">
        <v>884.11</v>
      </c>
      <c r="F19" s="11">
        <v>0</v>
      </c>
      <c r="G19" s="16">
        <v>43891</v>
      </c>
      <c r="H19" s="16">
        <v>43875</v>
      </c>
      <c r="I19" s="15">
        <v>-16</v>
      </c>
      <c r="J19" s="15" t="s">
        <v>16</v>
      </c>
      <c r="K19" s="11">
        <f t="shared" si="0"/>
        <v>4018.7</v>
      </c>
      <c r="L19" s="22">
        <f t="shared" si="1"/>
        <v>-64299.2</v>
      </c>
    </row>
    <row r="20" spans="1:12" ht="15">
      <c r="A20" s="14" t="s">
        <v>12</v>
      </c>
      <c r="B20" s="14" t="s">
        <v>33</v>
      </c>
      <c r="C20" s="12">
        <v>43861</v>
      </c>
      <c r="D20" s="11">
        <v>440.91</v>
      </c>
      <c r="E20" s="11">
        <v>44.09</v>
      </c>
      <c r="F20" s="11">
        <v>0</v>
      </c>
      <c r="G20" s="16">
        <v>43890</v>
      </c>
      <c r="H20" s="16">
        <v>43875</v>
      </c>
      <c r="I20" s="15">
        <v>-15</v>
      </c>
      <c r="J20" s="15" t="s">
        <v>16</v>
      </c>
      <c r="K20" s="11">
        <f t="shared" si="0"/>
        <v>440.91</v>
      </c>
      <c r="L20" s="22">
        <f t="shared" si="1"/>
        <v>-6613.650000000001</v>
      </c>
    </row>
    <row r="21" spans="1:12" ht="15">
      <c r="A21" s="14" t="s">
        <v>12</v>
      </c>
      <c r="B21" s="14" t="s">
        <v>34</v>
      </c>
      <c r="C21" s="12">
        <v>43861</v>
      </c>
      <c r="D21" s="11">
        <v>145.45</v>
      </c>
      <c r="E21" s="11">
        <v>14.55</v>
      </c>
      <c r="F21" s="11">
        <v>0</v>
      </c>
      <c r="G21" s="16">
        <v>43890</v>
      </c>
      <c r="H21" s="16">
        <v>43875</v>
      </c>
      <c r="I21" s="15">
        <v>-15</v>
      </c>
      <c r="J21" s="15" t="s">
        <v>16</v>
      </c>
      <c r="K21" s="11">
        <f t="shared" si="0"/>
        <v>145.45</v>
      </c>
      <c r="L21" s="22">
        <f t="shared" si="1"/>
        <v>-2181.75</v>
      </c>
    </row>
    <row r="22" spans="1:12" ht="15">
      <c r="A22" s="14" t="s">
        <v>12</v>
      </c>
      <c r="B22" s="14" t="s">
        <v>35</v>
      </c>
      <c r="C22" s="12">
        <v>43861</v>
      </c>
      <c r="D22" s="11">
        <v>408.5</v>
      </c>
      <c r="E22" s="11">
        <v>0</v>
      </c>
      <c r="F22" s="11">
        <v>0</v>
      </c>
      <c r="G22" s="16">
        <v>43898</v>
      </c>
      <c r="H22" s="16">
        <v>43875</v>
      </c>
      <c r="I22" s="15">
        <v>-23</v>
      </c>
      <c r="J22" s="15" t="s">
        <v>14</v>
      </c>
      <c r="K22" s="11">
        <f t="shared" si="0"/>
        <v>408.5</v>
      </c>
      <c r="L22" s="22">
        <f t="shared" si="1"/>
        <v>-9395.5</v>
      </c>
    </row>
    <row r="23" spans="1:12" ht="15">
      <c r="A23" s="14" t="s">
        <v>12</v>
      </c>
      <c r="B23" s="14" t="s">
        <v>30</v>
      </c>
      <c r="C23" s="12">
        <v>43863</v>
      </c>
      <c r="D23" s="11">
        <v>884</v>
      </c>
      <c r="E23" s="11">
        <v>0</v>
      </c>
      <c r="F23" s="11">
        <v>0</v>
      </c>
      <c r="G23" s="16">
        <v>43892</v>
      </c>
      <c r="H23" s="16">
        <v>43875</v>
      </c>
      <c r="I23" s="15">
        <v>-17</v>
      </c>
      <c r="J23" s="15" t="s">
        <v>14</v>
      </c>
      <c r="K23" s="11">
        <f t="shared" si="0"/>
        <v>884</v>
      </c>
      <c r="L23" s="22">
        <f t="shared" si="1"/>
        <v>-15028</v>
      </c>
    </row>
    <row r="24" spans="1:12" ht="15">
      <c r="A24" s="14" t="s">
        <v>12</v>
      </c>
      <c r="B24" s="14" t="s">
        <v>31</v>
      </c>
      <c r="C24" s="12">
        <v>43865</v>
      </c>
      <c r="D24" s="11">
        <v>23.75</v>
      </c>
      <c r="E24" s="11">
        <v>0</v>
      </c>
      <c r="F24" s="11">
        <v>0</v>
      </c>
      <c r="G24" s="16">
        <v>43895</v>
      </c>
      <c r="H24" s="16">
        <v>43875</v>
      </c>
      <c r="I24" s="15">
        <v>-20</v>
      </c>
      <c r="J24" s="15" t="s">
        <v>14</v>
      </c>
      <c r="K24" s="11">
        <f t="shared" si="0"/>
        <v>23.75</v>
      </c>
      <c r="L24" s="22">
        <f t="shared" si="1"/>
        <v>-475</v>
      </c>
    </row>
    <row r="25" spans="1:12" ht="15">
      <c r="A25" s="14" t="s">
        <v>12</v>
      </c>
      <c r="B25" s="14" t="s">
        <v>32</v>
      </c>
      <c r="C25" s="12">
        <v>43869</v>
      </c>
      <c r="D25" s="11">
        <v>330</v>
      </c>
      <c r="E25" s="11">
        <v>72.6</v>
      </c>
      <c r="F25" s="11">
        <v>0</v>
      </c>
      <c r="G25" s="16">
        <v>43898</v>
      </c>
      <c r="H25" s="16">
        <v>43875</v>
      </c>
      <c r="I25" s="15">
        <v>-23</v>
      </c>
      <c r="J25" s="15" t="s">
        <v>16</v>
      </c>
      <c r="K25" s="11">
        <f t="shared" si="0"/>
        <v>330</v>
      </c>
      <c r="L25" s="22">
        <f t="shared" si="1"/>
        <v>-7590</v>
      </c>
    </row>
    <row r="26" spans="1:12" ht="15">
      <c r="A26" s="14" t="s">
        <v>12</v>
      </c>
      <c r="B26" s="14" t="s">
        <v>36</v>
      </c>
      <c r="C26" s="12">
        <v>43873</v>
      </c>
      <c r="D26" s="11">
        <v>72.73</v>
      </c>
      <c r="E26" s="11">
        <v>7.27</v>
      </c>
      <c r="F26" s="11">
        <v>0</v>
      </c>
      <c r="G26" s="16">
        <v>43902</v>
      </c>
      <c r="H26" s="16">
        <v>43900</v>
      </c>
      <c r="I26" s="15">
        <v>-2</v>
      </c>
      <c r="J26" s="15" t="s">
        <v>16</v>
      </c>
      <c r="K26" s="11">
        <f t="shared" si="0"/>
        <v>72.73</v>
      </c>
      <c r="L26" s="22">
        <f t="shared" si="1"/>
        <v>-145.46</v>
      </c>
    </row>
    <row r="27" spans="1:12" ht="15">
      <c r="A27" s="14" t="s">
        <v>12</v>
      </c>
      <c r="B27" s="14" t="s">
        <v>37</v>
      </c>
      <c r="C27" s="12">
        <v>43873</v>
      </c>
      <c r="D27" s="11">
        <v>860</v>
      </c>
      <c r="E27" s="11">
        <v>0</v>
      </c>
      <c r="F27" s="11">
        <v>0</v>
      </c>
      <c r="G27" s="16">
        <v>43902</v>
      </c>
      <c r="H27" s="16">
        <v>43900</v>
      </c>
      <c r="I27" s="15">
        <v>-2</v>
      </c>
      <c r="J27" s="15" t="s">
        <v>14</v>
      </c>
      <c r="K27" s="11">
        <f t="shared" si="0"/>
        <v>860</v>
      </c>
      <c r="L27" s="22">
        <f t="shared" si="1"/>
        <v>-1720</v>
      </c>
    </row>
    <row r="28" spans="1:12" ht="15">
      <c r="A28" s="14" t="s">
        <v>12</v>
      </c>
      <c r="B28" s="14" t="s">
        <v>41</v>
      </c>
      <c r="C28" s="12">
        <v>43879</v>
      </c>
      <c r="D28" s="11">
        <v>300</v>
      </c>
      <c r="E28" s="11">
        <v>66</v>
      </c>
      <c r="F28" s="11">
        <v>0</v>
      </c>
      <c r="G28" s="16">
        <v>43921</v>
      </c>
      <c r="H28" s="16">
        <v>43900</v>
      </c>
      <c r="I28" s="15">
        <v>-21</v>
      </c>
      <c r="J28" s="15" t="s">
        <v>16</v>
      </c>
      <c r="K28" s="11">
        <f t="shared" si="0"/>
        <v>300</v>
      </c>
      <c r="L28" s="22">
        <f t="shared" si="1"/>
        <v>-6300</v>
      </c>
    </row>
    <row r="29" spans="1:12" ht="15">
      <c r="A29" s="14" t="s">
        <v>12</v>
      </c>
      <c r="B29" s="14" t="s">
        <v>42</v>
      </c>
      <c r="C29" s="12">
        <v>43879</v>
      </c>
      <c r="D29" s="11">
        <v>46.4</v>
      </c>
      <c r="E29" s="11">
        <v>10.21</v>
      </c>
      <c r="F29" s="11">
        <v>0</v>
      </c>
      <c r="G29" s="16">
        <v>43921</v>
      </c>
      <c r="H29" s="16">
        <v>43900</v>
      </c>
      <c r="I29" s="15">
        <v>-21</v>
      </c>
      <c r="J29" s="15" t="s">
        <v>16</v>
      </c>
      <c r="K29" s="11">
        <f t="shared" si="0"/>
        <v>46.4</v>
      </c>
      <c r="L29" s="22">
        <f t="shared" si="1"/>
        <v>-974.4</v>
      </c>
    </row>
    <row r="30" spans="1:12" ht="15">
      <c r="A30" s="14" t="s">
        <v>12</v>
      </c>
      <c r="B30" s="14" t="s">
        <v>43</v>
      </c>
      <c r="C30" s="12">
        <v>43879</v>
      </c>
      <c r="D30" s="11">
        <v>46.4</v>
      </c>
      <c r="E30" s="11">
        <v>10.21</v>
      </c>
      <c r="F30" s="11">
        <v>0</v>
      </c>
      <c r="G30" s="16">
        <v>43921</v>
      </c>
      <c r="H30" s="16">
        <v>43900</v>
      </c>
      <c r="I30" s="15">
        <v>-21</v>
      </c>
      <c r="J30" s="15" t="s">
        <v>16</v>
      </c>
      <c r="K30" s="11">
        <f t="shared" si="0"/>
        <v>46.4</v>
      </c>
      <c r="L30" s="22">
        <f t="shared" si="1"/>
        <v>-974.4</v>
      </c>
    </row>
    <row r="31" spans="1:12" ht="15">
      <c r="A31" s="14" t="s">
        <v>12</v>
      </c>
      <c r="B31" s="14" t="s">
        <v>44</v>
      </c>
      <c r="C31" s="12">
        <v>43879</v>
      </c>
      <c r="D31" s="11">
        <v>46.4</v>
      </c>
      <c r="E31" s="11">
        <v>10.21</v>
      </c>
      <c r="F31" s="11">
        <v>0</v>
      </c>
      <c r="G31" s="16">
        <v>43921</v>
      </c>
      <c r="H31" s="16">
        <v>43900</v>
      </c>
      <c r="I31" s="15">
        <v>-21</v>
      </c>
      <c r="J31" s="15" t="s">
        <v>16</v>
      </c>
      <c r="K31" s="11">
        <f t="shared" si="0"/>
        <v>46.4</v>
      </c>
      <c r="L31" s="22">
        <f t="shared" si="1"/>
        <v>-974.4</v>
      </c>
    </row>
    <row r="32" spans="1:12" ht="15">
      <c r="A32" s="14" t="s">
        <v>12</v>
      </c>
      <c r="B32" s="14" t="s">
        <v>39</v>
      </c>
      <c r="C32" s="12">
        <v>43880</v>
      </c>
      <c r="D32" s="11">
        <v>950</v>
      </c>
      <c r="E32" s="11">
        <v>209</v>
      </c>
      <c r="F32" s="11">
        <v>0</v>
      </c>
      <c r="G32" s="16">
        <v>43910</v>
      </c>
      <c r="H32" s="16">
        <v>43900</v>
      </c>
      <c r="I32" s="15">
        <v>-10</v>
      </c>
      <c r="J32" s="15" t="s">
        <v>16</v>
      </c>
      <c r="K32" s="11">
        <f t="shared" si="0"/>
        <v>950</v>
      </c>
      <c r="L32" s="22">
        <f t="shared" si="1"/>
        <v>-9500</v>
      </c>
    </row>
    <row r="33" spans="1:12" ht="15">
      <c r="A33" s="14" t="s">
        <v>12</v>
      </c>
      <c r="B33" s="14" t="s">
        <v>38</v>
      </c>
      <c r="C33" s="12">
        <v>43887</v>
      </c>
      <c r="D33" s="11">
        <v>117</v>
      </c>
      <c r="E33" s="11">
        <v>25.74</v>
      </c>
      <c r="F33" s="11">
        <v>0</v>
      </c>
      <c r="G33" s="16">
        <v>43921</v>
      </c>
      <c r="H33" s="16">
        <v>43900</v>
      </c>
      <c r="I33" s="15">
        <v>-21</v>
      </c>
      <c r="J33" s="15" t="s">
        <v>16</v>
      </c>
      <c r="K33" s="11">
        <f t="shared" si="0"/>
        <v>117</v>
      </c>
      <c r="L33" s="22">
        <f t="shared" si="1"/>
        <v>-2457</v>
      </c>
    </row>
    <row r="34" spans="1:12" ht="15">
      <c r="A34" s="14" t="s">
        <v>12</v>
      </c>
      <c r="B34" s="14" t="s">
        <v>40</v>
      </c>
      <c r="C34" s="12">
        <v>43888</v>
      </c>
      <c r="D34" s="11">
        <v>178</v>
      </c>
      <c r="E34" s="11">
        <v>0</v>
      </c>
      <c r="F34" s="11">
        <v>0</v>
      </c>
      <c r="G34" s="16">
        <v>43918</v>
      </c>
      <c r="H34" s="16">
        <v>43900</v>
      </c>
      <c r="I34" s="15">
        <v>-18</v>
      </c>
      <c r="J34" s="15" t="s">
        <v>14</v>
      </c>
      <c r="K34" s="11">
        <f t="shared" si="0"/>
        <v>178</v>
      </c>
      <c r="L34" s="22">
        <f t="shared" si="1"/>
        <v>-3204</v>
      </c>
    </row>
    <row r="35" spans="1:12" ht="15">
      <c r="A35" s="14" t="s">
        <v>12</v>
      </c>
      <c r="B35" s="14" t="s">
        <v>45</v>
      </c>
      <c r="C35" s="12">
        <v>43890</v>
      </c>
      <c r="D35" s="11">
        <v>4018.7</v>
      </c>
      <c r="E35" s="11">
        <v>884.11</v>
      </c>
      <c r="F35" s="11">
        <v>0</v>
      </c>
      <c r="G35" s="16">
        <v>43920</v>
      </c>
      <c r="H35" s="16">
        <v>43900</v>
      </c>
      <c r="I35" s="15">
        <v>-20</v>
      </c>
      <c r="J35" s="15" t="s">
        <v>16</v>
      </c>
      <c r="K35" s="11">
        <f t="shared" si="0"/>
        <v>4018.7</v>
      </c>
      <c r="L35" s="22">
        <f t="shared" si="1"/>
        <v>-80374</v>
      </c>
    </row>
    <row r="36" spans="1:12" ht="15">
      <c r="A36" s="14" t="s">
        <v>12</v>
      </c>
      <c r="B36" s="14" t="s">
        <v>46</v>
      </c>
      <c r="C36" s="12">
        <v>43907</v>
      </c>
      <c r="D36" s="11">
        <v>46.4</v>
      </c>
      <c r="E36" s="11">
        <v>10.21</v>
      </c>
      <c r="F36" s="11">
        <v>0</v>
      </c>
      <c r="G36" s="16">
        <v>43951</v>
      </c>
      <c r="H36" s="16">
        <v>43920</v>
      </c>
      <c r="I36" s="15">
        <v>-31</v>
      </c>
      <c r="J36" s="15" t="s">
        <v>16</v>
      </c>
      <c r="K36" s="11">
        <f t="shared" si="0"/>
        <v>46.4</v>
      </c>
      <c r="L36" s="22">
        <f t="shared" si="1"/>
        <v>-1438.3999999999999</v>
      </c>
    </row>
    <row r="37" spans="1:12" ht="15">
      <c r="A37" s="14" t="s">
        <v>12</v>
      </c>
      <c r="B37" s="14" t="s">
        <v>47</v>
      </c>
      <c r="C37" s="12">
        <v>43907</v>
      </c>
      <c r="D37" s="11">
        <v>46.4</v>
      </c>
      <c r="E37" s="11">
        <v>10.21</v>
      </c>
      <c r="F37" s="11">
        <v>0</v>
      </c>
      <c r="G37" s="16">
        <v>43951</v>
      </c>
      <c r="H37" s="16">
        <v>43920</v>
      </c>
      <c r="I37" s="15">
        <v>-31</v>
      </c>
      <c r="J37" s="15" t="s">
        <v>16</v>
      </c>
      <c r="K37" s="11">
        <f t="shared" si="0"/>
        <v>46.4</v>
      </c>
      <c r="L37" s="22">
        <f t="shared" si="1"/>
        <v>-1438.3999999999999</v>
      </c>
    </row>
    <row r="38" spans="1:12" ht="15">
      <c r="A38" s="14" t="s">
        <v>12</v>
      </c>
      <c r="B38" s="14" t="s">
        <v>48</v>
      </c>
      <c r="C38" s="12">
        <v>43907</v>
      </c>
      <c r="D38" s="11">
        <v>56.4</v>
      </c>
      <c r="E38" s="11">
        <v>12.41</v>
      </c>
      <c r="F38" s="11">
        <v>0</v>
      </c>
      <c r="G38" s="16">
        <v>43951</v>
      </c>
      <c r="H38" s="16">
        <v>43920</v>
      </c>
      <c r="I38" s="15">
        <v>-31</v>
      </c>
      <c r="J38" s="15" t="s">
        <v>16</v>
      </c>
      <c r="K38" s="11">
        <f t="shared" si="0"/>
        <v>56.4</v>
      </c>
      <c r="L38" s="22">
        <f t="shared" si="1"/>
        <v>-1748.3999999999999</v>
      </c>
    </row>
    <row r="39" spans="1:12" ht="15">
      <c r="A39" s="14" t="s">
        <v>12</v>
      </c>
      <c r="B39" s="14" t="s">
        <v>49</v>
      </c>
      <c r="C39" s="12">
        <v>43914</v>
      </c>
      <c r="D39" s="11">
        <v>7.42</v>
      </c>
      <c r="E39" s="11">
        <v>0</v>
      </c>
      <c r="F39" s="11">
        <v>0</v>
      </c>
      <c r="G39" s="16">
        <v>43944</v>
      </c>
      <c r="H39" s="16">
        <v>43920</v>
      </c>
      <c r="I39" s="15">
        <v>-24</v>
      </c>
      <c r="J39" s="15" t="s">
        <v>14</v>
      </c>
      <c r="K39" s="11">
        <f t="shared" si="0"/>
        <v>7.42</v>
      </c>
      <c r="L39" s="22">
        <f t="shared" si="1"/>
        <v>-178.07999999999998</v>
      </c>
    </row>
    <row r="40" spans="1:12" ht="15">
      <c r="A40" s="14" t="s">
        <v>12</v>
      </c>
      <c r="B40" s="14" t="s">
        <v>50</v>
      </c>
      <c r="C40" s="12">
        <v>43914</v>
      </c>
      <c r="D40" s="11">
        <v>8.91</v>
      </c>
      <c r="E40" s="11">
        <v>0</v>
      </c>
      <c r="F40" s="11">
        <v>0</v>
      </c>
      <c r="G40" s="16">
        <v>43944</v>
      </c>
      <c r="H40" s="16">
        <v>43920</v>
      </c>
      <c r="I40" s="15">
        <v>-24</v>
      </c>
      <c r="J40" s="15" t="s">
        <v>14</v>
      </c>
      <c r="K40" s="11">
        <f t="shared" si="0"/>
        <v>8.91</v>
      </c>
      <c r="L40" s="22">
        <f t="shared" si="1"/>
        <v>-213.84</v>
      </c>
    </row>
    <row r="41" spans="1:12" ht="15">
      <c r="A41" s="14" t="s">
        <v>12</v>
      </c>
      <c r="B41" s="14" t="s">
        <v>51</v>
      </c>
      <c r="C41" s="12">
        <v>43920</v>
      </c>
      <c r="D41" s="11">
        <v>644</v>
      </c>
      <c r="E41" s="11">
        <v>0</v>
      </c>
      <c r="F41" s="11">
        <v>0</v>
      </c>
      <c r="G41" s="16">
        <v>43951</v>
      </c>
      <c r="H41" s="16">
        <v>43921</v>
      </c>
      <c r="I41" s="15">
        <v>-30</v>
      </c>
      <c r="J41" s="15" t="s">
        <v>14</v>
      </c>
      <c r="K41" s="11">
        <f t="shared" si="0"/>
        <v>644</v>
      </c>
      <c r="L41" s="22">
        <f t="shared" si="1"/>
        <v>-19320</v>
      </c>
    </row>
    <row r="42" spans="10:12" ht="15">
      <c r="J42" s="8" t="s">
        <v>52</v>
      </c>
      <c r="K42" s="9">
        <f>SUM(K5:K41)</f>
        <v>31219.060000000012</v>
      </c>
      <c r="L42" s="10">
        <f>SUM(L5:L41)</f>
        <v>-524243.6200000003</v>
      </c>
    </row>
    <row r="47" ht="12.75">
      <c r="B47" s="5" t="s">
        <v>53</v>
      </c>
    </row>
    <row r="48" spans="1:3" ht="12.75">
      <c r="A48" s="6" t="s">
        <v>54</v>
      </c>
      <c r="B48" s="5" t="s">
        <v>55</v>
      </c>
      <c r="C48" s="17">
        <f>L42/K42</f>
        <v>-16.792421680857785</v>
      </c>
    </row>
    <row r="49" ht="12.75">
      <c r="B49" s="5" t="s">
        <v>56</v>
      </c>
    </row>
  </sheetData>
  <sheetProtection/>
  <mergeCells count="1">
    <mergeCell ref="A1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Filomena</cp:lastModifiedBy>
  <cp:lastPrinted>2020-04-02T13:06:36Z</cp:lastPrinted>
  <dcterms:modified xsi:type="dcterms:W3CDTF">2020-04-02T13:23:21Z</dcterms:modified>
  <cp:category/>
  <cp:version/>
  <cp:contentType/>
  <cp:contentStatus/>
</cp:coreProperties>
</file>