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5" activeTab="0"/>
  </bookViews>
  <sheets>
    <sheet name="Tempistica_pagamenti_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<sst xmlns="http://schemas.openxmlformats.org/spreadsheetml/2006/main" count="36" uniqueCount="36">
  <si>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Numero Fattura</t>
  </si>
  <si>
    <t>Importo totale documento</t>
  </si>
  <si>
    <t>Data Emissione</t>
  </si>
  <si>
    <t>Data Scadenza</t>
  </si>
  <si>
    <t>Data mandato</t>
  </si>
  <si>
    <t>gg</t>
  </si>
  <si>
    <t>gg * Importo</t>
  </si>
  <si>
    <t>Indice tempestività dei pagamenti</t>
  </si>
  <si>
    <t>Istituto Comprensivo Statale "Olivelli" -Villa Carcina
Rilevazione della tempestività dei pagamenti delle transazioni commerciali ex art. 41, c. I, DL 66/2014
Periodo gennaio - marzo 2019</t>
  </si>
  <si>
    <t>521/PA2018</t>
  </si>
  <si>
    <t>101/PA</t>
  </si>
  <si>
    <t>614/PA</t>
  </si>
  <si>
    <t>3370/PA</t>
  </si>
  <si>
    <t>A18PAS0016374</t>
  </si>
  <si>
    <t>FPA 32/19</t>
  </si>
  <si>
    <t>46/sez1</t>
  </si>
  <si>
    <t>32/Sez1</t>
  </si>
  <si>
    <t>20194E00756</t>
  </si>
  <si>
    <t>59-2019</t>
  </si>
  <si>
    <t>336/00</t>
  </si>
  <si>
    <t>6/pa</t>
  </si>
  <si>
    <t>19439/2019</t>
  </si>
  <si>
    <t>19440/2019</t>
  </si>
  <si>
    <t>19441/2019</t>
  </si>
  <si>
    <t>19442/2019</t>
  </si>
  <si>
    <t>268/2019</t>
  </si>
  <si>
    <t>269/2019</t>
  </si>
  <si>
    <t>270/2019</t>
  </si>
  <si>
    <t>19438/2019</t>
  </si>
  <si>
    <t>0/515</t>
  </si>
  <si>
    <t>16/001</t>
  </si>
  <si>
    <t>00020A</t>
  </si>
  <si>
    <t>21-2019</t>
  </si>
  <si>
    <t>124/PA2019</t>
  </si>
  <si>
    <t>122/PA2019</t>
  </si>
  <si>
    <t>123/PA2019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</si>
</sst>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€-410]\ #,##0.00;[Red]\-[$€-410]\ #,##0.00"/>
    <numFmt numFmtId="173" formatCode="dd/mm/yy"/>
    <numFmt numFmtId="174" formatCode="[$€]\ #,##0.00;[Red][$€]\ #,##0.00"/>
    <numFmt numFmtId="175" formatCode="mmm\-yyyy"/>
    <numFmt numFmtId="176" formatCode="[$-410]dddd\ d\ mmmm\ yyyy"/>
  </numFmts>
  <fonts count="47">
    <font>
      <sz val="10"/>
      <color indexed="8"/>
      <name val="Arial"/>
      <family val="2"/>
    </font>
    <font>
      <sz val="10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/>
    </xf>
    <xf numFmtId="0" fontId="6" fillId="0" borderId="0" xfId="0" applyNumberFormat="1" applyFont="1" applyAlignment="1">
      <alignment/>
    </xf>
    <xf numFmtId="14" fontId="6" fillId="0" borderId="10" xfId="0" applyNumberFormat="1" applyFont="1" applyFill="1" applyBorder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/>
    </xf>
    <xf numFmtId="174" fontId="9" fillId="33" borderId="10" xfId="0" applyNumberFormat="1" applyFont="1" applyFill="1" applyBorder="1" applyAlignment="1">
      <alignment horizontal="center"/>
    </xf>
    <xf numFmtId="14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172" fontId="8" fillId="33" borderId="10" xfId="0" applyNumberFormat="1" applyFont="1" applyFill="1" applyBorder="1" applyAlignment="1">
      <alignment/>
    </xf>
    <xf numFmtId="2" fontId="11" fillId="33" borderId="10" xfId="0" applyNumberFormat="1" applyFont="1" applyFill="1" applyBorder="1" applyAlignment="1">
      <alignment horizontal="center"/>
    </xf>
    <xf numFmtId="0" fontId="0" fillId="33" borderId="10" xfId="0" applyNumberFormat="1" applyFill="1" applyBorder="1" applyAlignment="1">
      <alignment/>
    </xf>
    <xf numFmtId="172" fontId="5" fillId="0" borderId="10" xfId="0" applyNumberFormat="1" applyFont="1" applyBorder="1" applyAlignment="1">
      <alignment horizontal="right" vertical="center"/>
    </xf>
    <xf numFmtId="173" fontId="5" fillId="0" borderId="10" xfId="0" applyNumberFormat="1" applyFont="1" applyBorder="1" applyAlignment="1">
      <alignment horizontal="right" vertical="center"/>
    </xf>
    <xf numFmtId="11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4">
      <selection activeCell="D53" sqref="D53"/>
    </sheetView>
  </sheetViews>
  <sheetFormatPr defaultColWidth="8.7109375" defaultRowHeight="20.25" customHeight="1"/>
  <cols>
    <col min="1" max="1" width="18.140625" style="1" customWidth="1"/>
    <col min="2" max="2" width="14.00390625" style="2" customWidth="1"/>
    <col min="3" max="3" width="13.00390625" style="3" customWidth="1"/>
    <col min="4" max="4" width="12.00390625" style="3" customWidth="1"/>
    <col min="5" max="5" width="11.7109375" style="4" customWidth="1"/>
    <col min="6" max="6" width="13.140625" style="5" customWidth="1"/>
    <col min="7" max="7" width="17.00390625" style="1" customWidth="1"/>
    <col min="8" max="9" width="8.7109375" style="1" customWidth="1"/>
    <col min="10" max="12" width="10.28125" style="1" customWidth="1"/>
    <col min="13" max="16384" width="8.7109375" style="1" customWidth="1"/>
  </cols>
  <sheetData>
    <row r="1" spans="1:7" ht="39.75" customHeight="1">
      <c r="A1" s="32" t="s">
        <v>8</v>
      </c>
      <c r="B1" s="32"/>
      <c r="C1" s="32"/>
      <c r="D1" s="32"/>
      <c r="E1" s="32"/>
      <c r="F1" s="32"/>
      <c r="G1" s="32"/>
    </row>
    <row r="2" spans="1:7" ht="26.25" customHeight="1">
      <c r="A2" s="6" t="s">
        <v>0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7" s="16" customFormat="1" ht="15">
      <c r="A3" s="11" t="s">
        <v>9</v>
      </c>
      <c r="B3" s="28">
        <v>140</v>
      </c>
      <c r="C3" s="29">
        <v>43461</v>
      </c>
      <c r="D3" s="12">
        <v>43496</v>
      </c>
      <c r="E3" s="13">
        <v>43493</v>
      </c>
      <c r="F3" s="14">
        <f>E3-D3</f>
        <v>-3</v>
      </c>
      <c r="G3" s="15">
        <f>B3*F3</f>
        <v>-420</v>
      </c>
    </row>
    <row r="4" spans="1:7" s="16" customFormat="1" ht="15">
      <c r="A4" s="11">
        <v>126597</v>
      </c>
      <c r="B4" s="28">
        <v>300</v>
      </c>
      <c r="C4" s="29">
        <v>43454</v>
      </c>
      <c r="D4" s="12">
        <v>43496</v>
      </c>
      <c r="E4" s="13">
        <v>43493</v>
      </c>
      <c r="F4" s="14">
        <f>E4-D4</f>
        <v>-3</v>
      </c>
      <c r="G4" s="15">
        <f>B4*F4</f>
        <v>-900</v>
      </c>
    </row>
    <row r="5" spans="1:7" s="16" customFormat="1" ht="15">
      <c r="A5" s="11">
        <v>126598</v>
      </c>
      <c r="B5" s="28">
        <v>46.4</v>
      </c>
      <c r="C5" s="29">
        <v>43454</v>
      </c>
      <c r="D5" s="12">
        <v>43496</v>
      </c>
      <c r="E5" s="13">
        <v>43493</v>
      </c>
      <c r="F5" s="14">
        <f>E5-D5</f>
        <v>-3</v>
      </c>
      <c r="G5" s="15">
        <f>B5*F5</f>
        <v>-139.2</v>
      </c>
    </row>
    <row r="6" spans="1:7" s="16" customFormat="1" ht="15">
      <c r="A6" s="11">
        <v>126599</v>
      </c>
      <c r="B6" s="28">
        <v>46.4</v>
      </c>
      <c r="C6" s="29">
        <v>43454</v>
      </c>
      <c r="D6" s="12">
        <v>43496</v>
      </c>
      <c r="E6" s="13">
        <v>43493</v>
      </c>
      <c r="F6" s="14">
        <f>E6-D6</f>
        <v>-3</v>
      </c>
      <c r="G6" s="15">
        <f>B6*F6</f>
        <v>-139.2</v>
      </c>
    </row>
    <row r="7" spans="1:7" s="16" customFormat="1" ht="15">
      <c r="A7" s="11">
        <v>1266600</v>
      </c>
      <c r="B7" s="28">
        <v>46.4</v>
      </c>
      <c r="C7" s="29">
        <v>43454</v>
      </c>
      <c r="D7" s="12">
        <v>43496</v>
      </c>
      <c r="E7" s="13">
        <v>43493</v>
      </c>
      <c r="F7" s="14">
        <f>E7-D7</f>
        <v>-3</v>
      </c>
      <c r="G7" s="15">
        <f>B7*F7</f>
        <v>-139.2</v>
      </c>
    </row>
    <row r="8" spans="1:7" s="16" customFormat="1" ht="15">
      <c r="A8" s="11">
        <v>7818017463</v>
      </c>
      <c r="B8" s="28">
        <v>4018.7</v>
      </c>
      <c r="C8" s="29">
        <v>43465</v>
      </c>
      <c r="D8" s="12">
        <v>43495</v>
      </c>
      <c r="E8" s="13">
        <v>43493</v>
      </c>
      <c r="F8" s="14">
        <f aca="true" t="shared" si="0" ref="F8:F41">E8-D8</f>
        <v>-2</v>
      </c>
      <c r="G8" s="15">
        <f aca="true" t="shared" si="1" ref="G8:G21">B8*F8</f>
        <v>-8037.4</v>
      </c>
    </row>
    <row r="9" spans="1:7" s="16" customFormat="1" ht="15">
      <c r="A9" s="11">
        <v>8719000312</v>
      </c>
      <c r="B9" s="28">
        <v>63.83</v>
      </c>
      <c r="C9" s="29">
        <v>43481</v>
      </c>
      <c r="D9" s="12">
        <v>43512</v>
      </c>
      <c r="E9" s="13">
        <v>43511</v>
      </c>
      <c r="F9" s="14">
        <f t="shared" si="0"/>
        <v>-1</v>
      </c>
      <c r="G9" s="15">
        <f t="shared" si="1"/>
        <v>-63.83</v>
      </c>
    </row>
    <row r="10" spans="1:7" s="16" customFormat="1" ht="15">
      <c r="A10" s="11" t="s">
        <v>10</v>
      </c>
      <c r="B10" s="28">
        <v>727.27</v>
      </c>
      <c r="C10" s="29">
        <v>43465</v>
      </c>
      <c r="D10" s="12">
        <v>43498</v>
      </c>
      <c r="E10" s="13">
        <v>43511</v>
      </c>
      <c r="F10" s="14">
        <f t="shared" si="0"/>
        <v>13</v>
      </c>
      <c r="G10" s="15">
        <f t="shared" si="1"/>
        <v>9454.51</v>
      </c>
    </row>
    <row r="11" spans="1:7" s="16" customFormat="1" ht="15">
      <c r="A11" s="11" t="s">
        <v>11</v>
      </c>
      <c r="B11" s="28">
        <v>918</v>
      </c>
      <c r="C11" s="29">
        <v>43468</v>
      </c>
      <c r="D11" s="17">
        <v>43498</v>
      </c>
      <c r="E11" s="18">
        <v>43511</v>
      </c>
      <c r="F11" s="14">
        <f t="shared" si="0"/>
        <v>13</v>
      </c>
      <c r="G11" s="15">
        <f t="shared" si="1"/>
        <v>11934</v>
      </c>
    </row>
    <row r="12" spans="1:7" s="16" customFormat="1" ht="15">
      <c r="A12" s="11" t="s">
        <v>12</v>
      </c>
      <c r="B12" s="28">
        <v>90</v>
      </c>
      <c r="C12" s="29">
        <v>43482</v>
      </c>
      <c r="D12" s="12">
        <v>43512</v>
      </c>
      <c r="E12" s="19">
        <v>43511</v>
      </c>
      <c r="F12" s="14">
        <f t="shared" si="0"/>
        <v>-1</v>
      </c>
      <c r="G12" s="15">
        <f t="shared" si="1"/>
        <v>-90</v>
      </c>
    </row>
    <row r="13" spans="1:7" s="16" customFormat="1" ht="15">
      <c r="A13" s="11" t="s">
        <v>13</v>
      </c>
      <c r="B13" s="28">
        <v>37.48</v>
      </c>
      <c r="C13" s="29">
        <v>43467</v>
      </c>
      <c r="D13" s="12">
        <v>43502</v>
      </c>
      <c r="E13" s="19">
        <v>43511</v>
      </c>
      <c r="F13" s="14">
        <f t="shared" si="0"/>
        <v>9</v>
      </c>
      <c r="G13" s="15">
        <f t="shared" si="1"/>
        <v>337.32</v>
      </c>
    </row>
    <row r="14" spans="1:7" s="16" customFormat="1" ht="15">
      <c r="A14" s="11" t="s">
        <v>14</v>
      </c>
      <c r="B14" s="28">
        <v>832</v>
      </c>
      <c r="C14" s="29">
        <v>43517</v>
      </c>
      <c r="D14" s="12">
        <v>43548</v>
      </c>
      <c r="E14" s="19">
        <v>43517</v>
      </c>
      <c r="F14" s="14">
        <f t="shared" si="0"/>
        <v>-31</v>
      </c>
      <c r="G14" s="15">
        <f t="shared" si="1"/>
        <v>-25792</v>
      </c>
    </row>
    <row r="15" spans="1:7" s="16" customFormat="1" ht="15">
      <c r="A15" s="11" t="s">
        <v>15</v>
      </c>
      <c r="B15" s="28">
        <v>174</v>
      </c>
      <c r="C15" s="29">
        <v>43516</v>
      </c>
      <c r="D15" s="12">
        <v>43546</v>
      </c>
      <c r="E15" s="19">
        <v>43517</v>
      </c>
      <c r="F15" s="14">
        <f t="shared" si="0"/>
        <v>-29</v>
      </c>
      <c r="G15" s="15">
        <f t="shared" si="1"/>
        <v>-5046</v>
      </c>
    </row>
    <row r="16" spans="1:7" s="16" customFormat="1" ht="15">
      <c r="A16" s="11" t="s">
        <v>16</v>
      </c>
      <c r="B16" s="28">
        <v>154</v>
      </c>
      <c r="C16" s="29">
        <v>43504</v>
      </c>
      <c r="D16" s="12">
        <v>43535</v>
      </c>
      <c r="E16" s="19">
        <v>43517</v>
      </c>
      <c r="F16" s="14">
        <f t="shared" si="0"/>
        <v>-18</v>
      </c>
      <c r="G16" s="15">
        <f t="shared" si="1"/>
        <v>-2772</v>
      </c>
    </row>
    <row r="17" spans="1:7" s="16" customFormat="1" ht="15">
      <c r="A17" s="30" t="s">
        <v>17</v>
      </c>
      <c r="B17" s="28">
        <v>950</v>
      </c>
      <c r="C17" s="29">
        <v>43476</v>
      </c>
      <c r="D17" s="12">
        <v>43536</v>
      </c>
      <c r="E17" s="19">
        <v>43517</v>
      </c>
      <c r="F17" s="14">
        <f t="shared" si="0"/>
        <v>-19</v>
      </c>
      <c r="G17" s="15">
        <f t="shared" si="1"/>
        <v>-18050</v>
      </c>
    </row>
    <row r="18" spans="1:7" s="16" customFormat="1" ht="15">
      <c r="A18" s="11">
        <v>191</v>
      </c>
      <c r="B18" s="28">
        <v>1329.5</v>
      </c>
      <c r="C18" s="29">
        <v>43502</v>
      </c>
      <c r="D18" s="12">
        <v>43533</v>
      </c>
      <c r="E18" s="19">
        <v>43517</v>
      </c>
      <c r="F18" s="14">
        <f t="shared" si="0"/>
        <v>-16</v>
      </c>
      <c r="G18" s="15">
        <f t="shared" si="1"/>
        <v>-21272</v>
      </c>
    </row>
    <row r="19" spans="1:7" s="16" customFormat="1" ht="15">
      <c r="A19" s="11">
        <v>7819000511</v>
      </c>
      <c r="B19" s="28">
        <v>4018.7</v>
      </c>
      <c r="C19" s="29">
        <v>43496</v>
      </c>
      <c r="D19" s="12">
        <v>43528</v>
      </c>
      <c r="E19" s="19">
        <v>43517</v>
      </c>
      <c r="F19" s="14">
        <f t="shared" si="0"/>
        <v>-11</v>
      </c>
      <c r="G19" s="15">
        <f t="shared" si="1"/>
        <v>-44205.7</v>
      </c>
    </row>
    <row r="20" spans="1:7" s="16" customFormat="1" ht="15">
      <c r="A20" s="11">
        <v>2800000368</v>
      </c>
      <c r="B20" s="28">
        <v>63</v>
      </c>
      <c r="C20" s="29">
        <v>43474</v>
      </c>
      <c r="D20" s="12">
        <v>43531</v>
      </c>
      <c r="E20" s="19">
        <v>43517</v>
      </c>
      <c r="F20" s="14">
        <f t="shared" si="0"/>
        <v>-14</v>
      </c>
      <c r="G20" s="15">
        <f t="shared" si="1"/>
        <v>-882</v>
      </c>
    </row>
    <row r="21" spans="1:7" s="16" customFormat="1" ht="15">
      <c r="A21" s="11" t="s">
        <v>18</v>
      </c>
      <c r="B21" s="28">
        <v>665</v>
      </c>
      <c r="C21" s="29">
        <v>43510</v>
      </c>
      <c r="D21" s="12">
        <v>43540</v>
      </c>
      <c r="E21" s="19">
        <v>43517</v>
      </c>
      <c r="F21" s="14">
        <f t="shared" si="0"/>
        <v>-23</v>
      </c>
      <c r="G21" s="15">
        <f t="shared" si="1"/>
        <v>-15295</v>
      </c>
    </row>
    <row r="22" spans="1:7" s="16" customFormat="1" ht="15">
      <c r="A22" s="11" t="s">
        <v>19</v>
      </c>
      <c r="B22" s="28">
        <v>150</v>
      </c>
      <c r="C22" s="29">
        <v>43518</v>
      </c>
      <c r="D22" s="12">
        <v>43551</v>
      </c>
      <c r="E22" s="19">
        <v>43525</v>
      </c>
      <c r="F22" s="14">
        <f t="shared" si="0"/>
        <v>-26</v>
      </c>
      <c r="G22" s="15">
        <f aca="true" t="shared" si="2" ref="G22:G49">B22*F22</f>
        <v>-3900</v>
      </c>
    </row>
    <row r="23" spans="1:7" s="16" customFormat="1" ht="15">
      <c r="A23" s="11" t="s">
        <v>20</v>
      </c>
      <c r="B23" s="28">
        <v>90.91</v>
      </c>
      <c r="C23" s="29">
        <v>43516</v>
      </c>
      <c r="D23" s="12">
        <v>43549</v>
      </c>
      <c r="E23" s="19">
        <v>43525</v>
      </c>
      <c r="F23" s="14">
        <f t="shared" si="0"/>
        <v>-24</v>
      </c>
      <c r="G23" s="15">
        <f t="shared" si="2"/>
        <v>-2181.84</v>
      </c>
    </row>
    <row r="24" spans="1:7" s="16" customFormat="1" ht="15">
      <c r="A24" s="11" t="s">
        <v>21</v>
      </c>
      <c r="B24" s="28">
        <v>46.4</v>
      </c>
      <c r="C24" s="29">
        <v>43515</v>
      </c>
      <c r="D24" s="12">
        <v>43555</v>
      </c>
      <c r="E24" s="19">
        <v>43525</v>
      </c>
      <c r="F24" s="14">
        <f t="shared" si="0"/>
        <v>-30</v>
      </c>
      <c r="G24" s="15">
        <f t="shared" si="2"/>
        <v>-1392</v>
      </c>
    </row>
    <row r="25" spans="1:7" s="16" customFormat="1" ht="15">
      <c r="A25" s="11" t="s">
        <v>22</v>
      </c>
      <c r="B25" s="28">
        <v>46.4</v>
      </c>
      <c r="C25" s="29">
        <v>43515</v>
      </c>
      <c r="D25" s="12">
        <v>43555</v>
      </c>
      <c r="E25" s="19">
        <v>43525</v>
      </c>
      <c r="F25" s="14">
        <f t="shared" si="0"/>
        <v>-30</v>
      </c>
      <c r="G25" s="15">
        <f t="shared" si="2"/>
        <v>-1392</v>
      </c>
    </row>
    <row r="26" spans="1:7" s="16" customFormat="1" ht="15">
      <c r="A26" s="11" t="s">
        <v>23</v>
      </c>
      <c r="B26" s="28">
        <v>46.4</v>
      </c>
      <c r="C26" s="29">
        <v>43515</v>
      </c>
      <c r="D26" s="12">
        <v>43555</v>
      </c>
      <c r="E26" s="19">
        <v>43525</v>
      </c>
      <c r="F26" s="14">
        <f t="shared" si="0"/>
        <v>-30</v>
      </c>
      <c r="G26" s="15">
        <f t="shared" si="2"/>
        <v>-1392</v>
      </c>
    </row>
    <row r="27" spans="1:7" s="16" customFormat="1" ht="15">
      <c r="A27" s="11" t="s">
        <v>24</v>
      </c>
      <c r="B27" s="28">
        <v>46.4</v>
      </c>
      <c r="C27" s="29">
        <v>43515</v>
      </c>
      <c r="D27" s="12">
        <v>43555</v>
      </c>
      <c r="E27" s="19">
        <v>43525</v>
      </c>
      <c r="F27" s="14">
        <f t="shared" si="0"/>
        <v>-30</v>
      </c>
      <c r="G27" s="15">
        <f t="shared" si="2"/>
        <v>-1392</v>
      </c>
    </row>
    <row r="28" spans="1:7" s="16" customFormat="1" ht="15">
      <c r="A28" s="11" t="s">
        <v>25</v>
      </c>
      <c r="B28" s="28">
        <v>46.4</v>
      </c>
      <c r="C28" s="29">
        <v>43488</v>
      </c>
      <c r="D28" s="12">
        <v>43524</v>
      </c>
      <c r="E28" s="19">
        <v>43525</v>
      </c>
      <c r="F28" s="14">
        <f t="shared" si="0"/>
        <v>1</v>
      </c>
      <c r="G28" s="15">
        <f t="shared" si="2"/>
        <v>46.4</v>
      </c>
    </row>
    <row r="29" spans="1:7" s="16" customFormat="1" ht="15">
      <c r="A29" s="11" t="s">
        <v>26</v>
      </c>
      <c r="B29" s="28">
        <v>46.4</v>
      </c>
      <c r="C29" s="29">
        <v>43488</v>
      </c>
      <c r="D29" s="12">
        <v>43524</v>
      </c>
      <c r="E29" s="19">
        <v>43525</v>
      </c>
      <c r="F29" s="14">
        <f t="shared" si="0"/>
        <v>1</v>
      </c>
      <c r="G29" s="15">
        <f t="shared" si="2"/>
        <v>46.4</v>
      </c>
    </row>
    <row r="30" spans="1:7" s="16" customFormat="1" ht="15">
      <c r="A30" s="11" t="s">
        <v>27</v>
      </c>
      <c r="B30" s="28">
        <v>46.4</v>
      </c>
      <c r="C30" s="29">
        <v>43488</v>
      </c>
      <c r="D30" s="12">
        <v>43524</v>
      </c>
      <c r="E30" s="19">
        <v>43525</v>
      </c>
      <c r="F30" s="14">
        <f t="shared" si="0"/>
        <v>1</v>
      </c>
      <c r="G30" s="15">
        <f t="shared" si="2"/>
        <v>46.4</v>
      </c>
    </row>
    <row r="31" spans="1:7" s="16" customFormat="1" ht="15">
      <c r="A31" s="11" t="s">
        <v>28</v>
      </c>
      <c r="B31" s="28">
        <v>112</v>
      </c>
      <c r="C31" s="29">
        <v>43515</v>
      </c>
      <c r="D31" s="12">
        <v>43543</v>
      </c>
      <c r="E31" s="19">
        <v>43525</v>
      </c>
      <c r="F31" s="14">
        <f t="shared" si="0"/>
        <v>-18</v>
      </c>
      <c r="G31" s="15">
        <f t="shared" si="2"/>
        <v>-2016</v>
      </c>
    </row>
    <row r="32" spans="1:7" s="16" customFormat="1" ht="15">
      <c r="A32" s="11">
        <v>2</v>
      </c>
      <c r="B32" s="28">
        <v>899.99</v>
      </c>
      <c r="C32" s="29">
        <v>43535</v>
      </c>
      <c r="D32" s="12">
        <v>43566</v>
      </c>
      <c r="E32" s="19">
        <v>43540</v>
      </c>
      <c r="F32" s="14">
        <f t="shared" si="0"/>
        <v>-26</v>
      </c>
      <c r="G32" s="15">
        <f t="shared" si="2"/>
        <v>-23399.74</v>
      </c>
    </row>
    <row r="33" spans="1:7" s="16" customFormat="1" ht="15">
      <c r="A33" s="11">
        <v>3</v>
      </c>
      <c r="B33" s="28">
        <v>899.99</v>
      </c>
      <c r="C33" s="29">
        <v>43535</v>
      </c>
      <c r="D33" s="12">
        <v>43567</v>
      </c>
      <c r="E33" s="19">
        <v>43540</v>
      </c>
      <c r="F33" s="14">
        <f t="shared" si="0"/>
        <v>-27</v>
      </c>
      <c r="G33" s="15">
        <f t="shared" si="2"/>
        <v>-24299.73</v>
      </c>
    </row>
    <row r="34" spans="1:7" s="16" customFormat="1" ht="15">
      <c r="A34" s="11">
        <v>4</v>
      </c>
      <c r="B34" s="28">
        <v>899.99</v>
      </c>
      <c r="C34" s="29">
        <v>43535</v>
      </c>
      <c r="D34" s="12">
        <v>43566</v>
      </c>
      <c r="E34" s="19">
        <v>43540</v>
      </c>
      <c r="F34" s="14">
        <f t="shared" si="0"/>
        <v>-26</v>
      </c>
      <c r="G34" s="15">
        <f t="shared" si="2"/>
        <v>-23399.74</v>
      </c>
    </row>
    <row r="35" spans="1:7" s="16" customFormat="1" ht="15">
      <c r="A35" s="11">
        <v>7819002036</v>
      </c>
      <c r="B35" s="28">
        <v>4018.7</v>
      </c>
      <c r="C35" s="29">
        <v>43524</v>
      </c>
      <c r="D35" s="12">
        <v>43555</v>
      </c>
      <c r="E35" s="19">
        <v>43540</v>
      </c>
      <c r="F35" s="14">
        <f t="shared" si="0"/>
        <v>-15</v>
      </c>
      <c r="G35" s="15">
        <f t="shared" si="2"/>
        <v>-60280.5</v>
      </c>
    </row>
    <row r="36" spans="1:7" s="16" customFormat="1" ht="15">
      <c r="A36" s="11">
        <v>8719066026</v>
      </c>
      <c r="B36" s="28">
        <v>23.75</v>
      </c>
      <c r="C36" s="29">
        <v>43529</v>
      </c>
      <c r="D36" s="12">
        <v>43560</v>
      </c>
      <c r="E36" s="19">
        <v>43540</v>
      </c>
      <c r="F36" s="14">
        <f t="shared" si="0"/>
        <v>-20</v>
      </c>
      <c r="G36" s="15">
        <f t="shared" si="2"/>
        <v>-475</v>
      </c>
    </row>
    <row r="37" spans="1:7" s="16" customFormat="1" ht="15">
      <c r="A37" s="11" t="s">
        <v>29</v>
      </c>
      <c r="B37" s="28">
        <v>93.68</v>
      </c>
      <c r="C37" s="29">
        <v>43523</v>
      </c>
      <c r="D37" s="12">
        <v>43558</v>
      </c>
      <c r="E37" s="19">
        <v>43540</v>
      </c>
      <c r="F37" s="14">
        <f t="shared" si="0"/>
        <v>-18</v>
      </c>
      <c r="G37" s="15">
        <f t="shared" si="2"/>
        <v>-1686.2400000000002</v>
      </c>
    </row>
    <row r="38" spans="1:7" s="16" customFormat="1" ht="15">
      <c r="A38" s="31">
        <v>6</v>
      </c>
      <c r="B38" s="28">
        <v>552</v>
      </c>
      <c r="C38" s="29">
        <v>43542</v>
      </c>
      <c r="D38" s="12">
        <v>43573</v>
      </c>
      <c r="E38" s="19">
        <v>43553</v>
      </c>
      <c r="F38" s="14">
        <f t="shared" si="0"/>
        <v>-20</v>
      </c>
      <c r="G38" s="15">
        <f t="shared" si="2"/>
        <v>-11040</v>
      </c>
    </row>
    <row r="39" spans="1:7" s="16" customFormat="1" ht="15">
      <c r="A39" s="11">
        <v>31</v>
      </c>
      <c r="B39" s="28">
        <v>548.36</v>
      </c>
      <c r="C39" s="29">
        <v>43544</v>
      </c>
      <c r="D39" s="12">
        <v>43574</v>
      </c>
      <c r="E39" s="19">
        <v>43553</v>
      </c>
      <c r="F39" s="14">
        <f t="shared" si="0"/>
        <v>-21</v>
      </c>
      <c r="G39" s="15">
        <f t="shared" si="2"/>
        <v>-11515.56</v>
      </c>
    </row>
    <row r="40" spans="1:7" s="16" customFormat="1" ht="15">
      <c r="A40" s="11">
        <v>32523</v>
      </c>
      <c r="B40" s="28">
        <v>46.4</v>
      </c>
      <c r="C40" s="29">
        <v>43542</v>
      </c>
      <c r="D40" s="12">
        <v>43585</v>
      </c>
      <c r="E40" s="19">
        <v>43553</v>
      </c>
      <c r="F40" s="14">
        <f t="shared" si="0"/>
        <v>-32</v>
      </c>
      <c r="G40" s="15">
        <f t="shared" si="2"/>
        <v>-1484.8</v>
      </c>
    </row>
    <row r="41" spans="1:7" s="16" customFormat="1" ht="15">
      <c r="A41" s="11">
        <v>32524</v>
      </c>
      <c r="B41" s="28">
        <v>46.4</v>
      </c>
      <c r="C41" s="29">
        <v>43542</v>
      </c>
      <c r="D41" s="12">
        <v>43585</v>
      </c>
      <c r="E41" s="19">
        <v>43553</v>
      </c>
      <c r="F41" s="14">
        <f t="shared" si="0"/>
        <v>-32</v>
      </c>
      <c r="G41" s="15">
        <f t="shared" si="2"/>
        <v>-1484.8</v>
      </c>
    </row>
    <row r="42" spans="1:7" s="16" customFormat="1" ht="15">
      <c r="A42" s="11">
        <v>32525</v>
      </c>
      <c r="B42" s="28">
        <v>46.4</v>
      </c>
      <c r="C42" s="29">
        <v>43542</v>
      </c>
      <c r="D42" s="12">
        <v>43585</v>
      </c>
      <c r="E42" s="19">
        <v>43553</v>
      </c>
      <c r="F42" s="14">
        <f aca="true" t="shared" si="3" ref="F42:F49">E42-D42</f>
        <v>-32</v>
      </c>
      <c r="G42" s="15">
        <f t="shared" si="2"/>
        <v>-1484.8</v>
      </c>
    </row>
    <row r="43" spans="1:7" s="16" customFormat="1" ht="15">
      <c r="A43" s="31">
        <v>11</v>
      </c>
      <c r="B43" s="28">
        <v>675</v>
      </c>
      <c r="C43" s="29">
        <v>43543</v>
      </c>
      <c r="D43" s="12">
        <v>43574</v>
      </c>
      <c r="E43" s="19">
        <v>43553</v>
      </c>
      <c r="F43" s="14">
        <f t="shared" si="3"/>
        <v>-21</v>
      </c>
      <c r="G43" s="15">
        <f t="shared" si="2"/>
        <v>-14175</v>
      </c>
    </row>
    <row r="44" spans="1:7" s="16" customFormat="1" ht="15">
      <c r="A44" s="11" t="s">
        <v>30</v>
      </c>
      <c r="B44" s="28">
        <v>395.4</v>
      </c>
      <c r="C44" s="29">
        <v>43546</v>
      </c>
      <c r="D44" s="12">
        <v>43585</v>
      </c>
      <c r="E44" s="19">
        <v>43553</v>
      </c>
      <c r="F44" s="14">
        <f t="shared" si="3"/>
        <v>-32</v>
      </c>
      <c r="G44" s="15">
        <f t="shared" si="2"/>
        <v>-12652.8</v>
      </c>
    </row>
    <row r="45" spans="1:7" s="16" customFormat="1" ht="15">
      <c r="A45" s="11" t="s">
        <v>31</v>
      </c>
      <c r="B45" s="28">
        <v>1047.54</v>
      </c>
      <c r="C45" s="29">
        <v>43545</v>
      </c>
      <c r="D45" s="12">
        <v>43576</v>
      </c>
      <c r="E45" s="19">
        <v>43553</v>
      </c>
      <c r="F45" s="14">
        <f t="shared" si="3"/>
        <v>-23</v>
      </c>
      <c r="G45" s="15">
        <f t="shared" si="2"/>
        <v>-24093.42</v>
      </c>
    </row>
    <row r="46" spans="1:7" s="16" customFormat="1" ht="15">
      <c r="A46" s="11" t="s">
        <v>32</v>
      </c>
      <c r="B46" s="28">
        <v>832</v>
      </c>
      <c r="C46" s="29">
        <v>43545</v>
      </c>
      <c r="D46" s="12">
        <v>43578</v>
      </c>
      <c r="E46" s="19">
        <v>43553</v>
      </c>
      <c r="F46" s="14">
        <f t="shared" si="3"/>
        <v>-25</v>
      </c>
      <c r="G46" s="15">
        <f t="shared" si="2"/>
        <v>-20800</v>
      </c>
    </row>
    <row r="47" spans="1:7" s="16" customFormat="1" ht="15">
      <c r="A47" s="11" t="s">
        <v>33</v>
      </c>
      <c r="B47" s="28">
        <v>83</v>
      </c>
      <c r="C47" s="29">
        <v>43547</v>
      </c>
      <c r="D47" s="12">
        <v>43585</v>
      </c>
      <c r="E47" s="19">
        <v>43553</v>
      </c>
      <c r="F47" s="14">
        <f t="shared" si="3"/>
        <v>-32</v>
      </c>
      <c r="G47" s="15">
        <f t="shared" si="2"/>
        <v>-2656</v>
      </c>
    </row>
    <row r="48" spans="1:7" s="16" customFormat="1" ht="15">
      <c r="A48" s="11" t="s">
        <v>34</v>
      </c>
      <c r="B48" s="28">
        <v>180</v>
      </c>
      <c r="C48" s="29">
        <v>43547</v>
      </c>
      <c r="D48" s="12">
        <v>43585</v>
      </c>
      <c r="E48" s="19">
        <v>43553</v>
      </c>
      <c r="F48" s="14">
        <f t="shared" si="3"/>
        <v>-32</v>
      </c>
      <c r="G48" s="15">
        <f t="shared" si="2"/>
        <v>-5760</v>
      </c>
    </row>
    <row r="49" spans="1:7" s="16" customFormat="1" ht="15">
      <c r="A49" s="11" t="s">
        <v>35</v>
      </c>
      <c r="B49" s="28">
        <v>177</v>
      </c>
      <c r="C49" s="29">
        <v>43547</v>
      </c>
      <c r="D49" s="12">
        <v>43585</v>
      </c>
      <c r="E49" s="19">
        <v>43553</v>
      </c>
      <c r="F49" s="14">
        <f t="shared" si="3"/>
        <v>-32</v>
      </c>
      <c r="G49" s="15">
        <f t="shared" si="2"/>
        <v>-5664</v>
      </c>
    </row>
    <row r="50" spans="1:7" ht="15">
      <c r="A50" s="20"/>
      <c r="B50" s="21">
        <f>SUM(B3:B49)</f>
        <v>26763.99000000001</v>
      </c>
      <c r="C50" s="22"/>
      <c r="D50" s="22"/>
      <c r="E50" s="23"/>
      <c r="F50" s="24"/>
      <c r="G50" s="25">
        <f>SUM(G3:G49)</f>
        <v>-381396.4699999999</v>
      </c>
    </row>
    <row r="51" spans="1:7" ht="20.25" customHeight="1">
      <c r="A51" s="33" t="s">
        <v>7</v>
      </c>
      <c r="B51" s="33"/>
      <c r="C51" s="33"/>
      <c r="D51" s="33"/>
      <c r="E51" s="33"/>
      <c r="F51" s="26">
        <f>G50/B50</f>
        <v>-14.25035915795813</v>
      </c>
      <c r="G51" s="27"/>
    </row>
  </sheetData>
  <sheetProtection selectLockedCells="1" selectUnlockedCells="1"/>
  <mergeCells count="2">
    <mergeCell ref="A1:G1"/>
    <mergeCell ref="A51:E51"/>
  </mergeCells>
  <printOptions horizontalCentered="1"/>
  <pageMargins left="0.39375" right="0.19652777777777777" top="0.39375" bottom="0.39375" header="0.39375" footer="0.393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Filomena Amendola</dc:creator>
  <cp:keywords/>
  <dc:description/>
  <cp:lastModifiedBy>Filomena Amendola</cp:lastModifiedBy>
  <dcterms:modified xsi:type="dcterms:W3CDTF">2019-04-06T09:48:43Z</dcterms:modified>
  <cp:category/>
  <cp:version/>
  <cp:contentType/>
  <cp:contentStatus/>
</cp:coreProperties>
</file>