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<sst xmlns="http://schemas.openxmlformats.org/spreadsheetml/2006/main" count="300" uniqueCount="161">
  <si>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</si>
  <si>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</si>
  <si>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</si>
  <si>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</si>
  <si>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</si>
  <si>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</si>
  <si>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</si>
  <si>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</si>
  <si>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</si>
  <si>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</si>
  <si>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</si>
  <si>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</si>
  <si>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S</t>
  </si>
  <si>
    <t>N</t>
  </si>
  <si>
    <t>120/PA</t>
  </si>
  <si>
    <t>18/PA</t>
  </si>
  <si>
    <t>15/PA</t>
  </si>
  <si>
    <t>80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</si>
  <si>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</si>
  <si>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</si>
  <si>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</si>
  <si>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</si>
  <si>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</si>
  <si>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Annuale 2022</t>
  </si>
  <si>
    <t>899/PA</t>
  </si>
  <si>
    <t>V3-1718</t>
  </si>
  <si>
    <t>2022 1 4</t>
  </si>
  <si>
    <t>FPA 38/22</t>
  </si>
  <si>
    <t>332/FVISE</t>
  </si>
  <si>
    <t>1551/2022</t>
  </si>
  <si>
    <t>1552/2022</t>
  </si>
  <si>
    <t>1553/2022</t>
  </si>
  <si>
    <t>2/15</t>
  </si>
  <si>
    <t>2/13</t>
  </si>
  <si>
    <t>73/PA</t>
  </si>
  <si>
    <t>00117/22</t>
  </si>
  <si>
    <t>FPA 5/22</t>
  </si>
  <si>
    <t>58</t>
  </si>
  <si>
    <t>V3-4724</t>
  </si>
  <si>
    <t>V3-4889</t>
  </si>
  <si>
    <t>23051/2022</t>
  </si>
  <si>
    <t>23050/2022</t>
  </si>
  <si>
    <t>23049/2022</t>
  </si>
  <si>
    <t>18-22BS</t>
  </si>
  <si>
    <t>20A/22</t>
  </si>
  <si>
    <t>22100840</t>
  </si>
  <si>
    <t>1022054271</t>
  </si>
  <si>
    <t>244</t>
  </si>
  <si>
    <t>121</t>
  </si>
  <si>
    <t>453</t>
  </si>
  <si>
    <t>12200601470000000229</t>
  </si>
  <si>
    <t>12200600010000010712</t>
  </si>
  <si>
    <t>12200601470000000275</t>
  </si>
  <si>
    <t>V3-8518</t>
  </si>
  <si>
    <t>800404</t>
  </si>
  <si>
    <t>800409</t>
  </si>
  <si>
    <t>800479</t>
  </si>
  <si>
    <t>V3-9543</t>
  </si>
  <si>
    <t>59</t>
  </si>
  <si>
    <t>00868/22</t>
  </si>
  <si>
    <t>V3-11529</t>
  </si>
  <si>
    <t>114/PA2022</t>
  </si>
  <si>
    <t>42-FE</t>
  </si>
  <si>
    <t>800554</t>
  </si>
  <si>
    <t>800553</t>
  </si>
  <si>
    <t>V3-12551</t>
  </si>
  <si>
    <t>91</t>
  </si>
  <si>
    <t>713</t>
  </si>
  <si>
    <t>124/PA</t>
  </si>
  <si>
    <t>126</t>
  </si>
  <si>
    <t>FTPAMVPA0000067</t>
  </si>
  <si>
    <t>2/48</t>
  </si>
  <si>
    <t>48/PA</t>
  </si>
  <si>
    <t>65A/22</t>
  </si>
  <si>
    <t>V3-15370</t>
  </si>
  <si>
    <t>283/00</t>
  </si>
  <si>
    <t>294/00</t>
  </si>
  <si>
    <t>FPA 6/22</t>
  </si>
  <si>
    <t>323/00</t>
  </si>
  <si>
    <t>11/00/75</t>
  </si>
  <si>
    <t>800777</t>
  </si>
  <si>
    <t>52-22BS</t>
  </si>
  <si>
    <t>1022151379</t>
  </si>
  <si>
    <t>687</t>
  </si>
  <si>
    <t>644</t>
  </si>
  <si>
    <t>39/PA</t>
  </si>
  <si>
    <t>38/PA</t>
  </si>
  <si>
    <t>37/PA</t>
  </si>
  <si>
    <t>FS/468</t>
  </si>
  <si>
    <t>11/00/108</t>
  </si>
  <si>
    <t>FPA 9/22</t>
  </si>
  <si>
    <t>FPA 8/22</t>
  </si>
  <si>
    <t>FPA 7/22</t>
  </si>
  <si>
    <t>43</t>
  </si>
  <si>
    <t>42</t>
  </si>
  <si>
    <t>2022 1 54</t>
  </si>
  <si>
    <t>2022 1 49</t>
  </si>
  <si>
    <t>384/00</t>
  </si>
  <si>
    <t>25</t>
  </si>
  <si>
    <t>800978</t>
  </si>
  <si>
    <t>220/PA2022</t>
  </si>
  <si>
    <t>FPA 41/22</t>
  </si>
  <si>
    <t>V3-19609</t>
  </si>
  <si>
    <t>30</t>
  </si>
  <si>
    <t>29</t>
  </si>
  <si>
    <t>19/PA</t>
  </si>
  <si>
    <t>44/PA</t>
  </si>
  <si>
    <t>43/PA</t>
  </si>
  <si>
    <t>664</t>
  </si>
  <si>
    <t>13/PA</t>
  </si>
  <si>
    <t>696</t>
  </si>
  <si>
    <t>247/PA2022</t>
  </si>
  <si>
    <t>246/PA2022</t>
  </si>
  <si>
    <t>103</t>
  </si>
  <si>
    <t>RIMS_2022_0004351</t>
  </si>
  <si>
    <t>2/83</t>
  </si>
  <si>
    <t>2/84</t>
  </si>
  <si>
    <t>131/PA</t>
  </si>
  <si>
    <t>V3-21297</t>
  </si>
  <si>
    <t>7600078224</t>
  </si>
  <si>
    <t>195/PA</t>
  </si>
  <si>
    <t>FS/621</t>
  </si>
  <si>
    <t>V3-21730</t>
  </si>
  <si>
    <t>9184/FVIAC</t>
  </si>
  <si>
    <t>272/PA2022</t>
  </si>
  <si>
    <t>148/PA</t>
  </si>
  <si>
    <t>V3-23403</t>
  </si>
  <si>
    <t>V3-23159</t>
  </si>
  <si>
    <t>801334</t>
  </si>
  <si>
    <t>209</t>
  </si>
  <si>
    <t>638/01</t>
  </si>
  <si>
    <t>286/2022</t>
  </si>
  <si>
    <t>211</t>
  </si>
  <si>
    <t>RIMS_2022_0004839</t>
  </si>
  <si>
    <t>V3-25356</t>
  </si>
  <si>
    <t>710PA</t>
  </si>
  <si>
    <t>310/PA2022</t>
  </si>
  <si>
    <t>237/PA</t>
  </si>
  <si>
    <t>146/001</t>
  </si>
  <si>
    <t>V3-27090</t>
  </si>
  <si>
    <t>V3-27089</t>
  </si>
  <si>
    <t>801563</t>
  </si>
  <si>
    <t>V3-27909</t>
  </si>
  <si>
    <t>1022277374</t>
  </si>
  <si>
    <t>64</t>
  </si>
  <si>
    <t>348/PA2022</t>
  </si>
  <si>
    <t>008/000095</t>
  </si>
  <si>
    <t>V3-31255</t>
  </si>
  <si>
    <t>E/561</t>
  </si>
  <si>
    <t>FPA 58/22</t>
  </si>
  <si>
    <t>813/PA</t>
  </si>
  <si>
    <t>275/FE</t>
  </si>
  <si>
    <t>65/PA</t>
  </si>
  <si>
    <t>64/PA</t>
  </si>
  <si>
    <t>323/PA</t>
  </si>
  <si>
    <t>V3-33999</t>
  </si>
  <si>
    <t>22PAS0016113</t>
  </si>
  <si>
    <t>154A/22</t>
  </si>
  <si>
    <t>FPA 74/22</t>
  </si>
  <si>
    <t>1540</t>
  </si>
  <si>
    <t>70/PA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</si>
</sst>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" fillId="6" borderId="10" xfId="0" applyFont="1" applyFill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horizontal="center" vertical="center" wrapText="1"/>
    </xf>
    <xf numFmtId="0" fontId="0" fillId="0" borderId="0" xfId="46" applyFont="1" applyAlignment="1">
      <alignment horizontal="center" wrapText="1"/>
      <protection/>
    </xf>
    <xf numFmtId="0" fontId="0" fillId="0" borderId="0" xfId="46" applyAlignment="1">
      <alignment horizontal="center"/>
      <protection/>
    </xf>
    <xf numFmtId="0" fontId="0" fillId="0" borderId="11" xfId="46" applyBorder="1" applyAlignment="1">
      <alignment horizontal="center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172" fontId="0" fillId="6" borderId="10" xfId="0" applyNumberFormat="1" applyFont="1" applyFill="1" applyBorder="1" applyAlignment="1">
      <alignment horizontal="right" vertical="center" wrapText="1"/>
    </xf>
    <xf numFmtId="0" fontId="0" fillId="6" borderId="1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showGridLines="0" tabSelected="1" zoomScalePageLayoutView="0" workbookViewId="0" topLeftCell="B1">
      <selection activeCell="H12" sqref="H12"/>
    </sheetView>
  </sheetViews>
  <sheetFormatPr defaultColWidth="9.140625" defaultRowHeight="12.75"/>
  <cols>
    <col min="1" max="1" width="16.28125" style="0" hidden="1" customWidth="1"/>
    <col min="2" max="2" width="23.7109375" style="10" bestFit="1" customWidth="1"/>
    <col min="3" max="3" width="10.140625" style="4" bestFit="1" customWidth="1"/>
    <col min="4" max="6" width="9.7109375" style="0" hidden="1" customWidth="1"/>
    <col min="7" max="7" width="10.8515625" style="9" bestFit="1" customWidth="1"/>
    <col min="8" max="8" width="12.28125" style="9" bestFit="1" customWidth="1"/>
    <col min="9" max="9" width="7.140625" style="5" bestFit="1" customWidth="1"/>
    <col min="10" max="10" width="15.57421875" style="0" hidden="1" customWidth="1"/>
    <col min="11" max="11" width="18.140625" style="0" customWidth="1"/>
    <col min="12" max="12" width="13.8515625" style="0" bestFit="1" customWidth="1"/>
  </cols>
  <sheetData>
    <row r="1" spans="2:12" ht="12.75">
      <c r="B1" s="13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45" customHeight="1">
      <c r="A4" s="7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ht="12.75">
      <c r="A5" s="8">
        <v>2022</v>
      </c>
      <c r="B5" s="17" t="s">
        <v>24</v>
      </c>
      <c r="C5" s="18">
        <v>44565</v>
      </c>
      <c r="D5" s="19">
        <v>1535</v>
      </c>
      <c r="E5" s="19">
        <v>337.7</v>
      </c>
      <c r="F5" s="19">
        <v>0</v>
      </c>
      <c r="G5" s="18">
        <v>44596</v>
      </c>
      <c r="H5" s="18">
        <v>44581</v>
      </c>
      <c r="I5" s="16">
        <v>-15</v>
      </c>
      <c r="J5" s="20" t="s">
        <v>12</v>
      </c>
      <c r="K5" s="19">
        <f aca="true" t="shared" si="0" ref="K5:K68">IF(J5="N",SUM(D5,E5,F5),SUM(D5,F5))</f>
        <v>1535</v>
      </c>
      <c r="L5" s="25">
        <f aca="true" t="shared" si="1" ref="L5:L68">PRODUCT(I5,K5)</f>
        <v>-23025</v>
      </c>
    </row>
    <row r="6" spans="1:12" ht="12.75">
      <c r="A6" s="8">
        <v>2022</v>
      </c>
      <c r="B6" s="17" t="s">
        <v>25</v>
      </c>
      <c r="C6" s="18">
        <v>44573</v>
      </c>
      <c r="D6" s="19">
        <v>37.33</v>
      </c>
      <c r="E6" s="19">
        <v>8.21</v>
      </c>
      <c r="F6" s="19">
        <v>0</v>
      </c>
      <c r="G6" s="18">
        <v>44604</v>
      </c>
      <c r="H6" s="18">
        <v>44581</v>
      </c>
      <c r="I6" s="16">
        <v>-23</v>
      </c>
      <c r="J6" s="20" t="s">
        <v>12</v>
      </c>
      <c r="K6" s="19">
        <f t="shared" si="0"/>
        <v>37.33</v>
      </c>
      <c r="L6" s="25">
        <f t="shared" si="1"/>
        <v>-858.5899999999999</v>
      </c>
    </row>
    <row r="7" spans="1:12" ht="12.75">
      <c r="A7" s="8">
        <v>2022</v>
      </c>
      <c r="B7" s="17" t="s">
        <v>26</v>
      </c>
      <c r="C7" s="18">
        <v>44574</v>
      </c>
      <c r="D7" s="19">
        <v>500</v>
      </c>
      <c r="E7" s="19">
        <v>0</v>
      </c>
      <c r="F7" s="19">
        <v>0</v>
      </c>
      <c r="G7" s="18">
        <v>44574</v>
      </c>
      <c r="H7" s="18">
        <v>44581</v>
      </c>
      <c r="I7" s="16">
        <v>7</v>
      </c>
      <c r="J7" s="20" t="s">
        <v>13</v>
      </c>
      <c r="K7" s="19">
        <f t="shared" si="0"/>
        <v>500</v>
      </c>
      <c r="L7" s="25">
        <f t="shared" si="1"/>
        <v>3500</v>
      </c>
    </row>
    <row r="8" spans="1:12" ht="12.75">
      <c r="A8" s="8">
        <v>2022</v>
      </c>
      <c r="B8" s="17" t="s">
        <v>27</v>
      </c>
      <c r="C8" s="18">
        <v>44575</v>
      </c>
      <c r="D8" s="19">
        <v>195</v>
      </c>
      <c r="E8" s="21">
        <v>9.75</v>
      </c>
      <c r="F8" s="21">
        <v>0</v>
      </c>
      <c r="G8" s="22">
        <v>44606</v>
      </c>
      <c r="H8" s="22">
        <v>44581</v>
      </c>
      <c r="I8" s="23">
        <v>-25</v>
      </c>
      <c r="J8" s="21" t="s">
        <v>12</v>
      </c>
      <c r="K8" s="21">
        <f t="shared" si="0"/>
        <v>195</v>
      </c>
      <c r="L8" s="26">
        <f t="shared" si="1"/>
        <v>-4875</v>
      </c>
    </row>
    <row r="9" spans="1:12" ht="12.75">
      <c r="A9" s="8">
        <v>2022</v>
      </c>
      <c r="B9" s="24" t="s">
        <v>28</v>
      </c>
      <c r="C9" s="22">
        <v>44580</v>
      </c>
      <c r="D9" s="21">
        <v>1482.91</v>
      </c>
      <c r="E9" s="21">
        <v>326.24</v>
      </c>
      <c r="F9" s="21">
        <v>0</v>
      </c>
      <c r="G9" s="22">
        <v>44611</v>
      </c>
      <c r="H9" s="22">
        <v>44590</v>
      </c>
      <c r="I9" s="21">
        <v>-21</v>
      </c>
      <c r="J9" s="21" t="s">
        <v>12</v>
      </c>
      <c r="K9" s="21">
        <f t="shared" si="0"/>
        <v>1482.91</v>
      </c>
      <c r="L9" s="26">
        <f t="shared" si="1"/>
        <v>-31141.11</v>
      </c>
    </row>
    <row r="10" spans="1:12" ht="12.75">
      <c r="A10" s="8">
        <v>2022</v>
      </c>
      <c r="B10" s="24" t="s">
        <v>29</v>
      </c>
      <c r="C10" s="22">
        <v>44580</v>
      </c>
      <c r="D10" s="21">
        <v>46.4</v>
      </c>
      <c r="E10" s="21">
        <v>10.21</v>
      </c>
      <c r="F10" s="21">
        <v>0</v>
      </c>
      <c r="G10" s="22">
        <v>44620</v>
      </c>
      <c r="H10" s="22">
        <v>44590</v>
      </c>
      <c r="I10" s="21">
        <v>-30</v>
      </c>
      <c r="J10" s="21" t="s">
        <v>12</v>
      </c>
      <c r="K10" s="21">
        <f t="shared" si="0"/>
        <v>46.4</v>
      </c>
      <c r="L10" s="26">
        <f t="shared" si="1"/>
        <v>-1392</v>
      </c>
    </row>
    <row r="11" spans="1:12" ht="12.75">
      <c r="A11" s="8">
        <v>2022</v>
      </c>
      <c r="B11" s="24" t="s">
        <v>30</v>
      </c>
      <c r="C11" s="22">
        <v>44580</v>
      </c>
      <c r="D11" s="21">
        <v>46.4</v>
      </c>
      <c r="E11" s="21">
        <v>10.21</v>
      </c>
      <c r="F11" s="21">
        <v>0</v>
      </c>
      <c r="G11" s="22">
        <v>44620</v>
      </c>
      <c r="H11" s="22">
        <v>44590</v>
      </c>
      <c r="I11" s="21">
        <v>-30</v>
      </c>
      <c r="J11" s="21" t="s">
        <v>12</v>
      </c>
      <c r="K11" s="21">
        <f t="shared" si="0"/>
        <v>46.4</v>
      </c>
      <c r="L11" s="26">
        <f t="shared" si="1"/>
        <v>-1392</v>
      </c>
    </row>
    <row r="12" spans="1:12" ht="12.75">
      <c r="A12" s="8">
        <v>2022</v>
      </c>
      <c r="B12" s="24" t="s">
        <v>31</v>
      </c>
      <c r="C12" s="22">
        <v>44580</v>
      </c>
      <c r="D12" s="21">
        <v>56.4</v>
      </c>
      <c r="E12" s="21">
        <v>12.41</v>
      </c>
      <c r="F12" s="21">
        <v>0</v>
      </c>
      <c r="G12" s="22">
        <v>44620</v>
      </c>
      <c r="H12" s="22">
        <v>44590</v>
      </c>
      <c r="I12" s="21">
        <v>-30</v>
      </c>
      <c r="J12" s="21" t="s">
        <v>12</v>
      </c>
      <c r="K12" s="21">
        <f t="shared" si="0"/>
        <v>56.4</v>
      </c>
      <c r="L12" s="26">
        <f t="shared" si="1"/>
        <v>-1692</v>
      </c>
    </row>
    <row r="13" spans="1:12" ht="12.75">
      <c r="A13" s="8">
        <v>2022</v>
      </c>
      <c r="B13" s="24" t="s">
        <v>32</v>
      </c>
      <c r="C13" s="22">
        <v>44587</v>
      </c>
      <c r="D13" s="21">
        <v>192.5</v>
      </c>
      <c r="E13" s="21">
        <v>9.63</v>
      </c>
      <c r="F13" s="21">
        <v>0</v>
      </c>
      <c r="G13" s="22">
        <v>44620</v>
      </c>
      <c r="H13" s="22">
        <v>44590</v>
      </c>
      <c r="I13" s="21">
        <v>-30</v>
      </c>
      <c r="J13" s="21" t="s">
        <v>12</v>
      </c>
      <c r="K13" s="21">
        <f t="shared" si="0"/>
        <v>192.5</v>
      </c>
      <c r="L13" s="26">
        <f t="shared" si="1"/>
        <v>-5775</v>
      </c>
    </row>
    <row r="14" spans="1:12" ht="12.75">
      <c r="A14" s="8">
        <v>2022</v>
      </c>
      <c r="B14" s="24" t="s">
        <v>33</v>
      </c>
      <c r="C14" s="22">
        <v>44575</v>
      </c>
      <c r="D14" s="21">
        <v>350</v>
      </c>
      <c r="E14" s="21">
        <v>17.5</v>
      </c>
      <c r="F14" s="21">
        <v>0</v>
      </c>
      <c r="G14" s="22">
        <v>44620</v>
      </c>
      <c r="H14" s="22">
        <v>44590</v>
      </c>
      <c r="I14" s="21">
        <v>-30</v>
      </c>
      <c r="J14" s="21" t="s">
        <v>12</v>
      </c>
      <c r="K14" s="21">
        <f t="shared" si="0"/>
        <v>350</v>
      </c>
      <c r="L14" s="26">
        <f t="shared" si="1"/>
        <v>-10500</v>
      </c>
    </row>
    <row r="15" spans="1:12" ht="12.75">
      <c r="A15" s="8">
        <v>2022</v>
      </c>
      <c r="B15" s="24" t="s">
        <v>34</v>
      </c>
      <c r="C15" s="22">
        <v>44589</v>
      </c>
      <c r="D15" s="21">
        <v>280</v>
      </c>
      <c r="E15" s="21">
        <v>61.6</v>
      </c>
      <c r="F15" s="21">
        <v>0</v>
      </c>
      <c r="G15" s="22">
        <v>44620</v>
      </c>
      <c r="H15" s="22">
        <v>44590</v>
      </c>
      <c r="I15" s="21">
        <v>-30</v>
      </c>
      <c r="J15" s="21" t="s">
        <v>12</v>
      </c>
      <c r="K15" s="21">
        <f t="shared" si="0"/>
        <v>280</v>
      </c>
      <c r="L15" s="26">
        <f t="shared" si="1"/>
        <v>-8400</v>
      </c>
    </row>
    <row r="16" spans="1:12" ht="12.75">
      <c r="A16" s="8">
        <v>2022</v>
      </c>
      <c r="B16" s="24" t="s">
        <v>35</v>
      </c>
      <c r="C16" s="22">
        <v>44589</v>
      </c>
      <c r="D16" s="21">
        <v>140</v>
      </c>
      <c r="E16" s="21">
        <v>0</v>
      </c>
      <c r="F16" s="21">
        <v>0</v>
      </c>
      <c r="G16" s="22">
        <v>44620</v>
      </c>
      <c r="H16" s="22">
        <v>44590</v>
      </c>
      <c r="I16" s="21">
        <v>-30</v>
      </c>
      <c r="J16" s="21" t="s">
        <v>13</v>
      </c>
      <c r="K16" s="21">
        <f t="shared" si="0"/>
        <v>140</v>
      </c>
      <c r="L16" s="26">
        <f t="shared" si="1"/>
        <v>-4200</v>
      </c>
    </row>
    <row r="17" spans="1:12" ht="12.75">
      <c r="A17" s="8">
        <v>2022</v>
      </c>
      <c r="B17" s="24" t="s">
        <v>16</v>
      </c>
      <c r="C17" s="22">
        <v>44589</v>
      </c>
      <c r="D17" s="21">
        <v>879</v>
      </c>
      <c r="E17" s="21">
        <v>193.38</v>
      </c>
      <c r="F17" s="21">
        <v>0</v>
      </c>
      <c r="G17" s="22">
        <v>44620</v>
      </c>
      <c r="H17" s="22">
        <v>44609</v>
      </c>
      <c r="I17" s="21">
        <v>-11</v>
      </c>
      <c r="J17" s="21" t="s">
        <v>12</v>
      </c>
      <c r="K17" s="21">
        <f t="shared" si="0"/>
        <v>879</v>
      </c>
      <c r="L17" s="26">
        <f t="shared" si="1"/>
        <v>-9669</v>
      </c>
    </row>
    <row r="18" spans="1:12" ht="12.75">
      <c r="A18" s="8">
        <v>2022</v>
      </c>
      <c r="B18" s="24" t="s">
        <v>36</v>
      </c>
      <c r="C18" s="22">
        <v>44599</v>
      </c>
      <c r="D18" s="21">
        <v>696.8</v>
      </c>
      <c r="E18" s="21">
        <v>0</v>
      </c>
      <c r="F18" s="21">
        <v>0</v>
      </c>
      <c r="G18" s="22">
        <v>44627</v>
      </c>
      <c r="H18" s="22">
        <v>44609</v>
      </c>
      <c r="I18" s="21">
        <v>-18</v>
      </c>
      <c r="J18" s="21" t="s">
        <v>13</v>
      </c>
      <c r="K18" s="21">
        <f t="shared" si="0"/>
        <v>696.8</v>
      </c>
      <c r="L18" s="26">
        <f t="shared" si="1"/>
        <v>-12542.4</v>
      </c>
    </row>
    <row r="19" spans="1:12" ht="12.75">
      <c r="A19" s="8">
        <v>2022</v>
      </c>
      <c r="B19" s="24" t="s">
        <v>37</v>
      </c>
      <c r="C19" s="22">
        <v>44595</v>
      </c>
      <c r="D19" s="21">
        <v>390</v>
      </c>
      <c r="E19" s="21">
        <v>19.5</v>
      </c>
      <c r="F19" s="21">
        <v>0</v>
      </c>
      <c r="G19" s="22">
        <v>44651</v>
      </c>
      <c r="H19" s="22">
        <v>44609</v>
      </c>
      <c r="I19" s="21">
        <v>-42</v>
      </c>
      <c r="J19" s="21" t="s">
        <v>12</v>
      </c>
      <c r="K19" s="21">
        <f t="shared" si="0"/>
        <v>390</v>
      </c>
      <c r="L19" s="26">
        <f t="shared" si="1"/>
        <v>-16380</v>
      </c>
    </row>
    <row r="20" spans="1:12" ht="12.75">
      <c r="A20" s="8">
        <v>2022</v>
      </c>
      <c r="B20" s="24" t="s">
        <v>38</v>
      </c>
      <c r="C20" s="22">
        <v>44601</v>
      </c>
      <c r="D20" s="21">
        <v>257.32</v>
      </c>
      <c r="E20" s="21">
        <v>56.61</v>
      </c>
      <c r="F20" s="21">
        <v>0</v>
      </c>
      <c r="G20" s="22">
        <v>44632</v>
      </c>
      <c r="H20" s="22">
        <v>44609</v>
      </c>
      <c r="I20" s="21">
        <v>-23</v>
      </c>
      <c r="J20" s="21" t="s">
        <v>12</v>
      </c>
      <c r="K20" s="21">
        <f t="shared" si="0"/>
        <v>257.32</v>
      </c>
      <c r="L20" s="26">
        <f t="shared" si="1"/>
        <v>-5918.36</v>
      </c>
    </row>
    <row r="21" spans="1:12" ht="12.75">
      <c r="A21" s="8">
        <v>2022</v>
      </c>
      <c r="B21" s="24" t="s">
        <v>39</v>
      </c>
      <c r="C21" s="22">
        <v>44602</v>
      </c>
      <c r="D21" s="21">
        <v>321.85</v>
      </c>
      <c r="E21" s="21">
        <v>70.81</v>
      </c>
      <c r="F21" s="21">
        <v>0</v>
      </c>
      <c r="G21" s="22">
        <v>44633</v>
      </c>
      <c r="H21" s="22">
        <v>44609</v>
      </c>
      <c r="I21" s="21">
        <v>-24</v>
      </c>
      <c r="J21" s="21" t="s">
        <v>12</v>
      </c>
      <c r="K21" s="21">
        <f t="shared" si="0"/>
        <v>321.85</v>
      </c>
      <c r="L21" s="26">
        <f t="shared" si="1"/>
        <v>-7724.400000000001</v>
      </c>
    </row>
    <row r="22" spans="1:12" ht="12.75">
      <c r="A22" s="8">
        <v>2022</v>
      </c>
      <c r="B22" s="24" t="s">
        <v>40</v>
      </c>
      <c r="C22" s="22">
        <v>44603</v>
      </c>
      <c r="D22" s="21">
        <v>59.22</v>
      </c>
      <c r="E22" s="21">
        <v>13.03</v>
      </c>
      <c r="F22" s="21">
        <v>0</v>
      </c>
      <c r="G22" s="22">
        <v>44651</v>
      </c>
      <c r="H22" s="22">
        <v>44590</v>
      </c>
      <c r="I22" s="21">
        <v>-61</v>
      </c>
      <c r="J22" s="21" t="s">
        <v>12</v>
      </c>
      <c r="K22" s="21">
        <f t="shared" si="0"/>
        <v>59.22</v>
      </c>
      <c r="L22" s="26">
        <f t="shared" si="1"/>
        <v>-3612.42</v>
      </c>
    </row>
    <row r="23" spans="1:12" ht="12.75">
      <c r="A23" s="8">
        <v>2022</v>
      </c>
      <c r="B23" s="24" t="s">
        <v>41</v>
      </c>
      <c r="C23" s="22">
        <v>44603</v>
      </c>
      <c r="D23" s="21">
        <v>48.72</v>
      </c>
      <c r="E23" s="21">
        <v>10.72</v>
      </c>
      <c r="F23" s="21">
        <v>0</v>
      </c>
      <c r="G23" s="22">
        <v>44651</v>
      </c>
      <c r="H23" s="22">
        <v>44590</v>
      </c>
      <c r="I23" s="21">
        <v>-61</v>
      </c>
      <c r="J23" s="21" t="s">
        <v>12</v>
      </c>
      <c r="K23" s="21">
        <f t="shared" si="0"/>
        <v>48.72</v>
      </c>
      <c r="L23" s="26">
        <f t="shared" si="1"/>
        <v>-2971.92</v>
      </c>
    </row>
    <row r="24" spans="1:12" ht="12.75">
      <c r="A24" s="8">
        <v>2022</v>
      </c>
      <c r="B24" s="24" t="s">
        <v>42</v>
      </c>
      <c r="C24" s="22">
        <v>44603</v>
      </c>
      <c r="D24" s="21">
        <v>48.72</v>
      </c>
      <c r="E24" s="21">
        <v>10.72</v>
      </c>
      <c r="F24" s="21">
        <v>0</v>
      </c>
      <c r="G24" s="22">
        <v>44651</v>
      </c>
      <c r="H24" s="22">
        <v>44590</v>
      </c>
      <c r="I24" s="21">
        <v>-61</v>
      </c>
      <c r="J24" s="21" t="s">
        <v>12</v>
      </c>
      <c r="K24" s="21">
        <f t="shared" si="0"/>
        <v>48.72</v>
      </c>
      <c r="L24" s="26">
        <f t="shared" si="1"/>
        <v>-2971.92</v>
      </c>
    </row>
    <row r="25" spans="1:12" ht="12.75">
      <c r="A25" s="8">
        <v>2022</v>
      </c>
      <c r="B25" s="24" t="s">
        <v>43</v>
      </c>
      <c r="C25" s="22">
        <v>44617</v>
      </c>
      <c r="D25" s="21">
        <v>482.85</v>
      </c>
      <c r="E25" s="21">
        <v>0</v>
      </c>
      <c r="F25" s="21">
        <v>0</v>
      </c>
      <c r="G25" s="22">
        <v>44648</v>
      </c>
      <c r="H25" s="22">
        <v>44630</v>
      </c>
      <c r="I25" s="21">
        <v>-18</v>
      </c>
      <c r="J25" s="21" t="s">
        <v>13</v>
      </c>
      <c r="K25" s="21">
        <f t="shared" si="0"/>
        <v>482.85</v>
      </c>
      <c r="L25" s="26">
        <f t="shared" si="1"/>
        <v>-8691.300000000001</v>
      </c>
    </row>
    <row r="26" spans="1:12" ht="12.75">
      <c r="A26" s="8">
        <v>2022</v>
      </c>
      <c r="B26" s="24" t="s">
        <v>44</v>
      </c>
      <c r="C26" s="22">
        <v>44616</v>
      </c>
      <c r="D26" s="21">
        <v>864.45</v>
      </c>
      <c r="E26" s="21">
        <v>190.18</v>
      </c>
      <c r="F26" s="21">
        <v>0</v>
      </c>
      <c r="G26" s="22">
        <v>44712</v>
      </c>
      <c r="H26" s="22">
        <v>44630</v>
      </c>
      <c r="I26" s="21">
        <v>-82</v>
      </c>
      <c r="J26" s="21" t="s">
        <v>12</v>
      </c>
      <c r="K26" s="21">
        <f t="shared" si="0"/>
        <v>864.45</v>
      </c>
      <c r="L26" s="26">
        <f t="shared" si="1"/>
        <v>-70884.90000000001</v>
      </c>
    </row>
    <row r="27" spans="1:12" ht="12.75">
      <c r="A27" s="8">
        <v>2022</v>
      </c>
      <c r="B27" s="24" t="s">
        <v>45</v>
      </c>
      <c r="C27" s="22">
        <v>44620</v>
      </c>
      <c r="D27" s="21">
        <v>284.34</v>
      </c>
      <c r="E27" s="21">
        <v>62.55</v>
      </c>
      <c r="F27" s="21">
        <v>0</v>
      </c>
      <c r="G27" s="22">
        <v>44648</v>
      </c>
      <c r="H27" s="22">
        <v>44630</v>
      </c>
      <c r="I27" s="21">
        <v>-18</v>
      </c>
      <c r="J27" s="21" t="s">
        <v>12</v>
      </c>
      <c r="K27" s="21">
        <f t="shared" si="0"/>
        <v>284.34</v>
      </c>
      <c r="L27" s="26">
        <f t="shared" si="1"/>
        <v>-5118.12</v>
      </c>
    </row>
    <row r="28" spans="1:12" ht="12.75">
      <c r="A28" s="8">
        <v>2022</v>
      </c>
      <c r="B28" s="24" t="s">
        <v>46</v>
      </c>
      <c r="C28" s="22">
        <v>44622</v>
      </c>
      <c r="D28" s="21">
        <v>8.91</v>
      </c>
      <c r="E28" s="21">
        <v>0</v>
      </c>
      <c r="F28" s="21">
        <v>0</v>
      </c>
      <c r="G28" s="22">
        <v>44652</v>
      </c>
      <c r="H28" s="22">
        <v>44630</v>
      </c>
      <c r="I28" s="21">
        <v>-22</v>
      </c>
      <c r="J28" s="21" t="s">
        <v>13</v>
      </c>
      <c r="K28" s="21">
        <f t="shared" si="0"/>
        <v>8.91</v>
      </c>
      <c r="L28" s="26">
        <f t="shared" si="1"/>
        <v>-196.02</v>
      </c>
    </row>
    <row r="29" spans="1:12" ht="12.75">
      <c r="A29" s="8">
        <v>2022</v>
      </c>
      <c r="B29" s="24" t="s">
        <v>47</v>
      </c>
      <c r="C29" s="22">
        <v>44620</v>
      </c>
      <c r="D29" s="21">
        <v>117</v>
      </c>
      <c r="E29" s="21">
        <v>25.74</v>
      </c>
      <c r="F29" s="21">
        <v>0</v>
      </c>
      <c r="G29" s="22">
        <v>44651</v>
      </c>
      <c r="H29" s="22">
        <v>44630</v>
      </c>
      <c r="I29" s="21">
        <v>-21</v>
      </c>
      <c r="J29" s="21" t="s">
        <v>12</v>
      </c>
      <c r="K29" s="21">
        <f t="shared" si="0"/>
        <v>117</v>
      </c>
      <c r="L29" s="26">
        <f t="shared" si="1"/>
        <v>-2457</v>
      </c>
    </row>
    <row r="30" spans="1:12" ht="12.75">
      <c r="A30" s="8">
        <v>2022</v>
      </c>
      <c r="B30" s="24" t="s">
        <v>48</v>
      </c>
      <c r="C30" s="22">
        <v>44628</v>
      </c>
      <c r="D30" s="21">
        <v>187</v>
      </c>
      <c r="E30" s="21">
        <v>41.14</v>
      </c>
      <c r="F30" s="21">
        <v>0</v>
      </c>
      <c r="G30" s="22">
        <v>44658</v>
      </c>
      <c r="H30" s="22">
        <v>44630</v>
      </c>
      <c r="I30" s="21">
        <v>-28</v>
      </c>
      <c r="J30" s="21" t="s">
        <v>12</v>
      </c>
      <c r="K30" s="21">
        <f t="shared" si="0"/>
        <v>187</v>
      </c>
      <c r="L30" s="26">
        <f t="shared" si="1"/>
        <v>-5236</v>
      </c>
    </row>
    <row r="31" spans="1:12" ht="12.75">
      <c r="A31" s="8">
        <v>2022</v>
      </c>
      <c r="B31" s="24" t="s">
        <v>49</v>
      </c>
      <c r="C31" s="22">
        <v>44627</v>
      </c>
      <c r="D31" s="21">
        <v>570.55</v>
      </c>
      <c r="E31" s="21">
        <v>125.52</v>
      </c>
      <c r="F31" s="21">
        <v>0</v>
      </c>
      <c r="G31" s="22">
        <v>44657</v>
      </c>
      <c r="H31" s="22">
        <v>44663</v>
      </c>
      <c r="I31" s="21">
        <v>6</v>
      </c>
      <c r="J31" s="21" t="s">
        <v>12</v>
      </c>
      <c r="K31" s="21">
        <f t="shared" si="0"/>
        <v>570.55</v>
      </c>
      <c r="L31" s="26">
        <f t="shared" si="1"/>
        <v>3423.2999999999997</v>
      </c>
    </row>
    <row r="32" spans="1:12" ht="12.75">
      <c r="A32" s="8">
        <v>2022</v>
      </c>
      <c r="B32" s="24" t="s">
        <v>50</v>
      </c>
      <c r="C32" s="22">
        <v>44623</v>
      </c>
      <c r="D32" s="21">
        <v>22.89</v>
      </c>
      <c r="E32" s="21">
        <v>5.04</v>
      </c>
      <c r="F32" s="21">
        <v>0</v>
      </c>
      <c r="G32" s="22">
        <v>44663</v>
      </c>
      <c r="H32" s="22">
        <v>44663</v>
      </c>
      <c r="I32" s="21">
        <v>0</v>
      </c>
      <c r="J32" s="21" t="s">
        <v>12</v>
      </c>
      <c r="K32" s="21">
        <f t="shared" si="0"/>
        <v>22.89</v>
      </c>
      <c r="L32" s="26">
        <f t="shared" si="1"/>
        <v>0</v>
      </c>
    </row>
    <row r="33" spans="1:12" ht="12.75">
      <c r="A33" s="8">
        <v>2022</v>
      </c>
      <c r="B33" s="24" t="s">
        <v>51</v>
      </c>
      <c r="C33" s="22">
        <v>44624</v>
      </c>
      <c r="D33" s="21">
        <v>260.91</v>
      </c>
      <c r="E33" s="21">
        <v>57.4</v>
      </c>
      <c r="F33" s="21">
        <v>0</v>
      </c>
      <c r="G33" s="22">
        <v>44663</v>
      </c>
      <c r="H33" s="22">
        <v>44663</v>
      </c>
      <c r="I33" s="21">
        <v>0</v>
      </c>
      <c r="J33" s="21" t="s">
        <v>12</v>
      </c>
      <c r="K33" s="21">
        <f t="shared" si="0"/>
        <v>260.91</v>
      </c>
      <c r="L33" s="26">
        <f t="shared" si="1"/>
        <v>0</v>
      </c>
    </row>
    <row r="34" spans="1:12" ht="12.75">
      <c r="A34" s="8">
        <v>2022</v>
      </c>
      <c r="B34" s="24" t="s">
        <v>52</v>
      </c>
      <c r="C34" s="22">
        <v>44632</v>
      </c>
      <c r="D34" s="21">
        <v>68.68</v>
      </c>
      <c r="E34" s="21">
        <v>15.11</v>
      </c>
      <c r="F34" s="21">
        <v>0</v>
      </c>
      <c r="G34" s="22">
        <v>44663</v>
      </c>
      <c r="H34" s="22">
        <v>44663</v>
      </c>
      <c r="I34" s="21">
        <v>0</v>
      </c>
      <c r="J34" s="21" t="s">
        <v>12</v>
      </c>
      <c r="K34" s="21">
        <f t="shared" si="0"/>
        <v>68.68</v>
      </c>
      <c r="L34" s="26">
        <f t="shared" si="1"/>
        <v>0</v>
      </c>
    </row>
    <row r="35" spans="1:12" ht="12.75">
      <c r="A35" s="8">
        <v>2022</v>
      </c>
      <c r="B35" s="24" t="s">
        <v>53</v>
      </c>
      <c r="C35" s="22">
        <v>44634</v>
      </c>
      <c r="D35" s="21">
        <v>58.28</v>
      </c>
      <c r="E35" s="21">
        <v>12.82</v>
      </c>
      <c r="F35" s="21">
        <v>0</v>
      </c>
      <c r="G35" s="22">
        <v>44665</v>
      </c>
      <c r="H35" s="22">
        <v>44650</v>
      </c>
      <c r="I35" s="21">
        <v>-15</v>
      </c>
      <c r="J35" s="21" t="s">
        <v>12</v>
      </c>
      <c r="K35" s="21">
        <f t="shared" si="0"/>
        <v>58.28</v>
      </c>
      <c r="L35" s="26">
        <f t="shared" si="1"/>
        <v>-874.2</v>
      </c>
    </row>
    <row r="36" spans="1:12" ht="12.75">
      <c r="A36" s="8">
        <v>2022</v>
      </c>
      <c r="B36" s="24" t="s">
        <v>54</v>
      </c>
      <c r="C36" s="22">
        <v>44636</v>
      </c>
      <c r="D36" s="21">
        <v>735.85</v>
      </c>
      <c r="E36" s="21">
        <v>161.89</v>
      </c>
      <c r="F36" s="21">
        <v>0</v>
      </c>
      <c r="G36" s="22">
        <v>44712</v>
      </c>
      <c r="H36" s="22">
        <v>44650</v>
      </c>
      <c r="I36" s="21">
        <v>-62</v>
      </c>
      <c r="J36" s="21" t="s">
        <v>12</v>
      </c>
      <c r="K36" s="21">
        <f t="shared" si="0"/>
        <v>735.85</v>
      </c>
      <c r="L36" s="26">
        <f t="shared" si="1"/>
        <v>-45622.700000000004</v>
      </c>
    </row>
    <row r="37" spans="1:12" ht="12.75">
      <c r="A37" s="8">
        <v>2022</v>
      </c>
      <c r="B37" s="24" t="s">
        <v>55</v>
      </c>
      <c r="C37" s="22">
        <v>44636</v>
      </c>
      <c r="D37" s="21">
        <v>262</v>
      </c>
      <c r="E37" s="21">
        <v>57.64</v>
      </c>
      <c r="F37" s="21">
        <v>0</v>
      </c>
      <c r="G37" s="22">
        <v>44712</v>
      </c>
      <c r="H37" s="22">
        <v>44650</v>
      </c>
      <c r="I37" s="21">
        <v>-62</v>
      </c>
      <c r="J37" s="21" t="s">
        <v>12</v>
      </c>
      <c r="K37" s="21">
        <f t="shared" si="0"/>
        <v>262</v>
      </c>
      <c r="L37" s="26">
        <f t="shared" si="1"/>
        <v>-16244</v>
      </c>
    </row>
    <row r="38" spans="1:12" ht="12.75">
      <c r="A38" s="8">
        <v>2022</v>
      </c>
      <c r="B38" s="24" t="s">
        <v>56</v>
      </c>
      <c r="C38" s="22">
        <v>44649</v>
      </c>
      <c r="D38" s="21">
        <v>925.66</v>
      </c>
      <c r="E38" s="21">
        <v>203.65</v>
      </c>
      <c r="F38" s="21">
        <v>0</v>
      </c>
      <c r="G38" s="22">
        <v>44712</v>
      </c>
      <c r="H38" s="22">
        <v>44650</v>
      </c>
      <c r="I38" s="21">
        <v>-62</v>
      </c>
      <c r="J38" s="21" t="s">
        <v>12</v>
      </c>
      <c r="K38" s="21">
        <f t="shared" si="0"/>
        <v>925.66</v>
      </c>
      <c r="L38" s="26">
        <f t="shared" si="1"/>
        <v>-57390.92</v>
      </c>
    </row>
    <row r="39" spans="1:12" ht="12.75">
      <c r="A39" s="8">
        <v>2022</v>
      </c>
      <c r="B39" s="24" t="s">
        <v>57</v>
      </c>
      <c r="C39" s="22">
        <v>44642</v>
      </c>
      <c r="D39" s="21">
        <v>738.95</v>
      </c>
      <c r="E39" s="21">
        <v>162.57</v>
      </c>
      <c r="F39" s="21">
        <v>0</v>
      </c>
      <c r="G39" s="22">
        <v>44673</v>
      </c>
      <c r="H39" s="22">
        <v>44650</v>
      </c>
      <c r="I39" s="21">
        <v>-23</v>
      </c>
      <c r="J39" s="21" t="s">
        <v>12</v>
      </c>
      <c r="K39" s="21">
        <f t="shared" si="0"/>
        <v>738.95</v>
      </c>
      <c r="L39" s="26">
        <f t="shared" si="1"/>
        <v>-16995.850000000002</v>
      </c>
    </row>
    <row r="40" spans="1:12" ht="12.75">
      <c r="A40" s="8">
        <v>2022</v>
      </c>
      <c r="B40" s="24" t="s">
        <v>58</v>
      </c>
      <c r="C40" s="22">
        <v>44651</v>
      </c>
      <c r="D40" s="21">
        <v>2743</v>
      </c>
      <c r="E40" s="21">
        <v>603.46</v>
      </c>
      <c r="F40" s="21">
        <v>0</v>
      </c>
      <c r="G40" s="22">
        <v>44681</v>
      </c>
      <c r="H40" s="22">
        <v>44677</v>
      </c>
      <c r="I40" s="21">
        <v>-4</v>
      </c>
      <c r="J40" s="21" t="s">
        <v>12</v>
      </c>
      <c r="K40" s="21">
        <f t="shared" si="0"/>
        <v>2743</v>
      </c>
      <c r="L40" s="26">
        <f t="shared" si="1"/>
        <v>-10972</v>
      </c>
    </row>
    <row r="41" spans="1:12" ht="12.75">
      <c r="A41" s="8">
        <v>2022</v>
      </c>
      <c r="B41" s="24" t="s">
        <v>59</v>
      </c>
      <c r="C41" s="22">
        <v>44656</v>
      </c>
      <c r="D41" s="21">
        <v>70</v>
      </c>
      <c r="E41" s="21">
        <v>0</v>
      </c>
      <c r="F41" s="21">
        <v>0</v>
      </c>
      <c r="G41" s="22">
        <v>44692</v>
      </c>
      <c r="H41" s="22">
        <v>44677</v>
      </c>
      <c r="I41" s="21">
        <v>-15</v>
      </c>
      <c r="J41" s="21" t="s">
        <v>13</v>
      </c>
      <c r="K41" s="21">
        <f t="shared" si="0"/>
        <v>70</v>
      </c>
      <c r="L41" s="26">
        <f t="shared" si="1"/>
        <v>-1050</v>
      </c>
    </row>
    <row r="42" spans="1:12" ht="12.75">
      <c r="A42" s="8">
        <v>2022</v>
      </c>
      <c r="B42" s="24" t="s">
        <v>60</v>
      </c>
      <c r="C42" s="22">
        <v>44657</v>
      </c>
      <c r="D42" s="21">
        <v>818.11</v>
      </c>
      <c r="E42" s="21">
        <v>179.98</v>
      </c>
      <c r="F42" s="21">
        <v>0</v>
      </c>
      <c r="G42" s="22">
        <v>44688</v>
      </c>
      <c r="H42" s="22">
        <v>44677</v>
      </c>
      <c r="I42" s="21">
        <v>-11</v>
      </c>
      <c r="J42" s="21" t="s">
        <v>12</v>
      </c>
      <c r="K42" s="21">
        <f t="shared" si="0"/>
        <v>818.11</v>
      </c>
      <c r="L42" s="26">
        <f t="shared" si="1"/>
        <v>-8999.210000000001</v>
      </c>
    </row>
    <row r="43" spans="1:12" ht="12.75">
      <c r="A43" s="8">
        <v>2022</v>
      </c>
      <c r="B43" s="24" t="s">
        <v>61</v>
      </c>
      <c r="C43" s="22">
        <v>44659</v>
      </c>
      <c r="D43" s="21">
        <v>56</v>
      </c>
      <c r="E43" s="21">
        <v>12.32</v>
      </c>
      <c r="F43" s="21">
        <v>0</v>
      </c>
      <c r="G43" s="22">
        <v>44712</v>
      </c>
      <c r="H43" s="22">
        <v>44677</v>
      </c>
      <c r="I43" s="21">
        <v>-35</v>
      </c>
      <c r="J43" s="21" t="s">
        <v>12</v>
      </c>
      <c r="K43" s="21">
        <f t="shared" si="0"/>
        <v>56</v>
      </c>
      <c r="L43" s="26">
        <f t="shared" si="1"/>
        <v>-1960</v>
      </c>
    </row>
    <row r="44" spans="1:12" ht="12.75">
      <c r="A44" s="8">
        <v>2022</v>
      </c>
      <c r="B44" s="24" t="s">
        <v>62</v>
      </c>
      <c r="C44" s="22">
        <v>44631</v>
      </c>
      <c r="D44" s="21">
        <v>200</v>
      </c>
      <c r="E44" s="21">
        <v>44</v>
      </c>
      <c r="F44" s="21">
        <v>0</v>
      </c>
      <c r="G44" s="22">
        <v>44631</v>
      </c>
      <c r="H44" s="22">
        <v>44677</v>
      </c>
      <c r="I44" s="21">
        <v>46</v>
      </c>
      <c r="J44" s="21" t="s">
        <v>12</v>
      </c>
      <c r="K44" s="21">
        <f t="shared" si="0"/>
        <v>200</v>
      </c>
      <c r="L44" s="26">
        <f t="shared" si="1"/>
        <v>9200</v>
      </c>
    </row>
    <row r="45" spans="1:12" ht="12.75">
      <c r="A45" s="8">
        <v>2022</v>
      </c>
      <c r="B45" s="24" t="s">
        <v>63</v>
      </c>
      <c r="C45" s="22">
        <v>44660</v>
      </c>
      <c r="D45" s="21">
        <v>250</v>
      </c>
      <c r="E45" s="21">
        <v>55</v>
      </c>
      <c r="F45" s="21">
        <v>0</v>
      </c>
      <c r="G45" s="22">
        <v>44742</v>
      </c>
      <c r="H45" s="22">
        <v>44677</v>
      </c>
      <c r="I45" s="21">
        <v>-65</v>
      </c>
      <c r="J45" s="21" t="s">
        <v>12</v>
      </c>
      <c r="K45" s="21">
        <f t="shared" si="0"/>
        <v>250</v>
      </c>
      <c r="L45" s="26">
        <f t="shared" si="1"/>
        <v>-16250</v>
      </c>
    </row>
    <row r="46" spans="1:12" ht="12.75">
      <c r="A46" s="8">
        <v>2022</v>
      </c>
      <c r="B46" s="24" t="s">
        <v>64</v>
      </c>
      <c r="C46" s="22">
        <v>44660</v>
      </c>
      <c r="D46" s="21">
        <v>189</v>
      </c>
      <c r="E46" s="21">
        <v>41.58</v>
      </c>
      <c r="F46" s="21">
        <v>0</v>
      </c>
      <c r="G46" s="22">
        <v>44742</v>
      </c>
      <c r="H46" s="22">
        <v>44677</v>
      </c>
      <c r="I46" s="21">
        <v>-65</v>
      </c>
      <c r="J46" s="21" t="s">
        <v>12</v>
      </c>
      <c r="K46" s="21">
        <f t="shared" si="0"/>
        <v>189</v>
      </c>
      <c r="L46" s="26">
        <f t="shared" si="1"/>
        <v>-12285</v>
      </c>
    </row>
    <row r="47" spans="1:12" ht="12.75">
      <c r="A47" s="8">
        <v>2022</v>
      </c>
      <c r="B47" s="24" t="s">
        <v>65</v>
      </c>
      <c r="C47" s="22">
        <v>44671</v>
      </c>
      <c r="D47" s="21">
        <v>301.23</v>
      </c>
      <c r="E47" s="21">
        <v>66.27</v>
      </c>
      <c r="F47" s="21">
        <v>0</v>
      </c>
      <c r="G47" s="22">
        <v>44702</v>
      </c>
      <c r="H47" s="22">
        <v>44677</v>
      </c>
      <c r="I47" s="21">
        <v>-25</v>
      </c>
      <c r="J47" s="21" t="s">
        <v>12</v>
      </c>
      <c r="K47" s="21">
        <f t="shared" si="0"/>
        <v>301.23</v>
      </c>
      <c r="L47" s="26">
        <f t="shared" si="1"/>
        <v>-7530.75</v>
      </c>
    </row>
    <row r="48" spans="1:12" ht="12.75">
      <c r="A48" s="8">
        <v>2022</v>
      </c>
      <c r="B48" s="24" t="s">
        <v>66</v>
      </c>
      <c r="C48" s="22">
        <v>44670</v>
      </c>
      <c r="D48" s="21">
        <v>390</v>
      </c>
      <c r="E48" s="21">
        <v>19.5</v>
      </c>
      <c r="F48" s="21">
        <v>0</v>
      </c>
      <c r="G48" s="22">
        <v>44712</v>
      </c>
      <c r="H48" s="22">
        <v>44677</v>
      </c>
      <c r="I48" s="21">
        <v>-35</v>
      </c>
      <c r="J48" s="21" t="s">
        <v>12</v>
      </c>
      <c r="K48" s="21">
        <f t="shared" si="0"/>
        <v>390</v>
      </c>
      <c r="L48" s="26">
        <f t="shared" si="1"/>
        <v>-13650</v>
      </c>
    </row>
    <row r="49" spans="1:12" ht="12.75">
      <c r="A49" s="8">
        <v>2022</v>
      </c>
      <c r="B49" s="24" t="s">
        <v>67</v>
      </c>
      <c r="C49" s="22">
        <v>44670</v>
      </c>
      <c r="D49" s="21">
        <v>1064.7</v>
      </c>
      <c r="E49" s="21">
        <v>234.23</v>
      </c>
      <c r="F49" s="21">
        <v>0</v>
      </c>
      <c r="G49" s="22">
        <v>44700</v>
      </c>
      <c r="H49" s="22">
        <v>44677</v>
      </c>
      <c r="I49" s="21">
        <v>-23</v>
      </c>
      <c r="J49" s="21" t="s">
        <v>12</v>
      </c>
      <c r="K49" s="21">
        <f t="shared" si="0"/>
        <v>1064.7</v>
      </c>
      <c r="L49" s="26">
        <f t="shared" si="1"/>
        <v>-24488.100000000002</v>
      </c>
    </row>
    <row r="50" spans="1:12" ht="12.75">
      <c r="A50" s="8">
        <v>2022</v>
      </c>
      <c r="B50" s="24" t="s">
        <v>68</v>
      </c>
      <c r="C50" s="22">
        <v>44681</v>
      </c>
      <c r="D50" s="21">
        <v>666.61</v>
      </c>
      <c r="E50" s="21">
        <v>120.02</v>
      </c>
      <c r="F50" s="21">
        <v>0</v>
      </c>
      <c r="G50" s="22">
        <v>44711</v>
      </c>
      <c r="H50" s="22">
        <v>44700</v>
      </c>
      <c r="I50" s="21">
        <v>-11</v>
      </c>
      <c r="J50" s="21" t="s">
        <v>12</v>
      </c>
      <c r="K50" s="21">
        <f t="shared" si="0"/>
        <v>666.61</v>
      </c>
      <c r="L50" s="26">
        <f t="shared" si="1"/>
        <v>-7332.71</v>
      </c>
    </row>
    <row r="51" spans="1:12" ht="12.75">
      <c r="A51" s="8">
        <v>2022</v>
      </c>
      <c r="B51" s="24" t="s">
        <v>69</v>
      </c>
      <c r="C51" s="22">
        <v>44677</v>
      </c>
      <c r="D51" s="21">
        <v>170</v>
      </c>
      <c r="E51" s="21">
        <v>37.4</v>
      </c>
      <c r="F51" s="21">
        <v>0</v>
      </c>
      <c r="G51" s="22">
        <v>44712</v>
      </c>
      <c r="H51" s="22">
        <v>44700</v>
      </c>
      <c r="I51" s="21">
        <v>-12</v>
      </c>
      <c r="J51" s="21" t="s">
        <v>12</v>
      </c>
      <c r="K51" s="21">
        <f t="shared" si="0"/>
        <v>170</v>
      </c>
      <c r="L51" s="26">
        <f t="shared" si="1"/>
        <v>-2040</v>
      </c>
    </row>
    <row r="52" spans="1:12" ht="12.75">
      <c r="A52" s="8">
        <v>2022</v>
      </c>
      <c r="B52" s="24" t="s">
        <v>70</v>
      </c>
      <c r="C52" s="22">
        <v>44679</v>
      </c>
      <c r="D52" s="21">
        <v>209.48</v>
      </c>
      <c r="E52" s="21">
        <v>42.56</v>
      </c>
      <c r="F52" s="21">
        <v>0</v>
      </c>
      <c r="G52" s="22">
        <v>44712</v>
      </c>
      <c r="H52" s="22">
        <v>44700</v>
      </c>
      <c r="I52" s="21">
        <v>-12</v>
      </c>
      <c r="J52" s="21" t="s">
        <v>12</v>
      </c>
      <c r="K52" s="21">
        <f t="shared" si="0"/>
        <v>209.48</v>
      </c>
      <c r="L52" s="26">
        <f t="shared" si="1"/>
        <v>-2513.7599999999998</v>
      </c>
    </row>
    <row r="53" spans="1:12" ht="12.75">
      <c r="A53" s="8">
        <v>2022</v>
      </c>
      <c r="B53" s="24" t="s">
        <v>71</v>
      </c>
      <c r="C53" s="22">
        <v>44673</v>
      </c>
      <c r="D53" s="21">
        <v>770</v>
      </c>
      <c r="E53" s="21">
        <v>38.5</v>
      </c>
      <c r="F53" s="21">
        <v>0</v>
      </c>
      <c r="G53" s="22">
        <v>44712</v>
      </c>
      <c r="H53" s="22">
        <v>44700</v>
      </c>
      <c r="I53" s="21">
        <v>-12</v>
      </c>
      <c r="J53" s="21" t="s">
        <v>12</v>
      </c>
      <c r="K53" s="21">
        <f t="shared" si="0"/>
        <v>770</v>
      </c>
      <c r="L53" s="26">
        <f t="shared" si="1"/>
        <v>-9240</v>
      </c>
    </row>
    <row r="54" spans="1:12" ht="12.75">
      <c r="A54" s="8">
        <v>2022</v>
      </c>
      <c r="B54" s="24" t="s">
        <v>72</v>
      </c>
      <c r="C54" s="22">
        <v>44687</v>
      </c>
      <c r="D54" s="21">
        <v>155.6</v>
      </c>
      <c r="E54" s="21">
        <v>34.23</v>
      </c>
      <c r="F54" s="21">
        <v>0</v>
      </c>
      <c r="G54" s="22">
        <v>44718</v>
      </c>
      <c r="H54" s="22">
        <v>44700</v>
      </c>
      <c r="I54" s="21">
        <v>-18</v>
      </c>
      <c r="J54" s="21" t="s">
        <v>12</v>
      </c>
      <c r="K54" s="21">
        <f t="shared" si="0"/>
        <v>155.6</v>
      </c>
      <c r="L54" s="26">
        <f t="shared" si="1"/>
        <v>-2800.7999999999997</v>
      </c>
    </row>
    <row r="55" spans="1:12" ht="12.75">
      <c r="A55" s="8">
        <v>2022</v>
      </c>
      <c r="B55" s="24" t="s">
        <v>73</v>
      </c>
      <c r="C55" s="22">
        <v>44691</v>
      </c>
      <c r="D55" s="21">
        <v>834.85</v>
      </c>
      <c r="E55" s="21">
        <v>146.95</v>
      </c>
      <c r="F55" s="21">
        <v>0</v>
      </c>
      <c r="G55" s="22">
        <v>44742</v>
      </c>
      <c r="H55" s="22">
        <v>44700</v>
      </c>
      <c r="I55" s="21">
        <v>-42</v>
      </c>
      <c r="J55" s="21" t="s">
        <v>12</v>
      </c>
      <c r="K55" s="21">
        <f t="shared" si="0"/>
        <v>834.85</v>
      </c>
      <c r="L55" s="26">
        <f t="shared" si="1"/>
        <v>-35063.700000000004</v>
      </c>
    </row>
    <row r="56" spans="1:12" ht="12.75">
      <c r="A56" s="8">
        <v>2022</v>
      </c>
      <c r="B56" s="24" t="s">
        <v>74</v>
      </c>
      <c r="C56" s="22">
        <v>44691</v>
      </c>
      <c r="D56" s="21">
        <v>53.38</v>
      </c>
      <c r="E56" s="21">
        <v>11.74</v>
      </c>
      <c r="F56" s="21">
        <v>0</v>
      </c>
      <c r="G56" s="22">
        <v>44722</v>
      </c>
      <c r="H56" s="22">
        <v>44700</v>
      </c>
      <c r="I56" s="21">
        <v>-22</v>
      </c>
      <c r="J56" s="21" t="s">
        <v>12</v>
      </c>
      <c r="K56" s="21">
        <f t="shared" si="0"/>
        <v>53.38</v>
      </c>
      <c r="L56" s="26">
        <f t="shared" si="1"/>
        <v>-1174.3600000000001</v>
      </c>
    </row>
    <row r="57" spans="1:12" ht="12.75">
      <c r="A57" s="8">
        <v>2022</v>
      </c>
      <c r="B57" s="24" t="s">
        <v>75</v>
      </c>
      <c r="C57" s="22">
        <v>44697</v>
      </c>
      <c r="D57" s="21">
        <v>276</v>
      </c>
      <c r="E57" s="21">
        <v>0</v>
      </c>
      <c r="F57" s="21">
        <v>0</v>
      </c>
      <c r="G57" s="22">
        <v>44742</v>
      </c>
      <c r="H57" s="22">
        <v>44700</v>
      </c>
      <c r="I57" s="21">
        <v>-42</v>
      </c>
      <c r="J57" s="21" t="s">
        <v>13</v>
      </c>
      <c r="K57" s="21">
        <f t="shared" si="0"/>
        <v>276</v>
      </c>
      <c r="L57" s="26">
        <f t="shared" si="1"/>
        <v>-11592</v>
      </c>
    </row>
    <row r="58" spans="1:12" ht="12.75">
      <c r="A58" s="8">
        <v>2022</v>
      </c>
      <c r="B58" s="24" t="s">
        <v>76</v>
      </c>
      <c r="C58" s="22">
        <v>44698</v>
      </c>
      <c r="D58" s="21">
        <v>108</v>
      </c>
      <c r="E58" s="21">
        <v>0</v>
      </c>
      <c r="F58" s="21">
        <v>0</v>
      </c>
      <c r="G58" s="22">
        <v>44742</v>
      </c>
      <c r="H58" s="22">
        <v>44700</v>
      </c>
      <c r="I58" s="21">
        <v>-42</v>
      </c>
      <c r="J58" s="21" t="s">
        <v>13</v>
      </c>
      <c r="K58" s="21">
        <f t="shared" si="0"/>
        <v>108</v>
      </c>
      <c r="L58" s="26">
        <f t="shared" si="1"/>
        <v>-4536</v>
      </c>
    </row>
    <row r="59" spans="1:12" ht="12.75">
      <c r="A59" s="8">
        <v>2022</v>
      </c>
      <c r="B59" s="24" t="s">
        <v>77</v>
      </c>
      <c r="C59" s="22">
        <v>44700</v>
      </c>
      <c r="D59" s="21">
        <v>180</v>
      </c>
      <c r="E59" s="21">
        <v>0</v>
      </c>
      <c r="F59" s="21">
        <v>0</v>
      </c>
      <c r="G59" s="22">
        <v>44700</v>
      </c>
      <c r="H59" s="22">
        <v>44712</v>
      </c>
      <c r="I59" s="21">
        <v>12</v>
      </c>
      <c r="J59" s="21" t="s">
        <v>13</v>
      </c>
      <c r="K59" s="21">
        <f t="shared" si="0"/>
        <v>180</v>
      </c>
      <c r="L59" s="26">
        <f t="shared" si="1"/>
        <v>2160</v>
      </c>
    </row>
    <row r="60" spans="1:12" ht="12.75">
      <c r="A60" s="8">
        <v>2022</v>
      </c>
      <c r="B60" s="24" t="s">
        <v>78</v>
      </c>
      <c r="C60" s="22">
        <v>44704</v>
      </c>
      <c r="D60" s="21">
        <v>186</v>
      </c>
      <c r="E60" s="21">
        <v>0</v>
      </c>
      <c r="F60" s="21">
        <v>0</v>
      </c>
      <c r="G60" s="22">
        <v>44742</v>
      </c>
      <c r="H60" s="22">
        <v>44712</v>
      </c>
      <c r="I60" s="21">
        <v>-30</v>
      </c>
      <c r="J60" s="21" t="s">
        <v>13</v>
      </c>
      <c r="K60" s="21">
        <f t="shared" si="0"/>
        <v>186</v>
      </c>
      <c r="L60" s="26">
        <f t="shared" si="1"/>
        <v>-5580</v>
      </c>
    </row>
    <row r="61" spans="1:12" ht="12.75">
      <c r="A61" s="8">
        <v>2022</v>
      </c>
      <c r="B61" s="24" t="s">
        <v>79</v>
      </c>
      <c r="C61" s="22">
        <v>44694</v>
      </c>
      <c r="D61" s="21">
        <v>168</v>
      </c>
      <c r="E61" s="21">
        <v>0</v>
      </c>
      <c r="F61" s="21">
        <v>0</v>
      </c>
      <c r="G61" s="22">
        <v>44725</v>
      </c>
      <c r="H61" s="22">
        <v>44720</v>
      </c>
      <c r="I61" s="21">
        <v>-5</v>
      </c>
      <c r="J61" s="21" t="s">
        <v>13</v>
      </c>
      <c r="K61" s="21">
        <f t="shared" si="0"/>
        <v>168</v>
      </c>
      <c r="L61" s="26">
        <f t="shared" si="1"/>
        <v>-840</v>
      </c>
    </row>
    <row r="62" spans="1:12" ht="12.75">
      <c r="A62" s="8">
        <v>2022</v>
      </c>
      <c r="B62" s="24" t="s">
        <v>80</v>
      </c>
      <c r="C62" s="22">
        <v>44704</v>
      </c>
      <c r="D62" s="21">
        <v>65</v>
      </c>
      <c r="E62" s="21">
        <v>14.3</v>
      </c>
      <c r="F62" s="21">
        <v>0</v>
      </c>
      <c r="G62" s="22">
        <v>44773</v>
      </c>
      <c r="H62" s="22">
        <v>44712</v>
      </c>
      <c r="I62" s="21">
        <v>-61</v>
      </c>
      <c r="J62" s="21" t="s">
        <v>12</v>
      </c>
      <c r="K62" s="21">
        <f t="shared" si="0"/>
        <v>65</v>
      </c>
      <c r="L62" s="26">
        <f t="shared" si="1"/>
        <v>-3965</v>
      </c>
    </row>
    <row r="63" spans="1:12" ht="12.75">
      <c r="A63" s="8">
        <v>2022</v>
      </c>
      <c r="B63" s="24" t="s">
        <v>81</v>
      </c>
      <c r="C63" s="22">
        <v>44711</v>
      </c>
      <c r="D63" s="21">
        <v>336.7</v>
      </c>
      <c r="E63" s="21">
        <v>0</v>
      </c>
      <c r="F63" s="21">
        <v>0</v>
      </c>
      <c r="G63" s="22">
        <v>44742</v>
      </c>
      <c r="H63" s="22">
        <v>44712</v>
      </c>
      <c r="I63" s="21">
        <v>-30</v>
      </c>
      <c r="J63" s="21" t="s">
        <v>13</v>
      </c>
      <c r="K63" s="21">
        <f t="shared" si="0"/>
        <v>336.7</v>
      </c>
      <c r="L63" s="26">
        <f t="shared" si="1"/>
        <v>-10101</v>
      </c>
    </row>
    <row r="64" spans="1:12" ht="12.75">
      <c r="A64" s="8">
        <v>2022</v>
      </c>
      <c r="B64" s="24" t="s">
        <v>82</v>
      </c>
      <c r="C64" s="22">
        <v>44711</v>
      </c>
      <c r="D64" s="21">
        <v>59.4</v>
      </c>
      <c r="E64" s="21">
        <v>0</v>
      </c>
      <c r="F64" s="21">
        <v>0</v>
      </c>
      <c r="G64" s="22">
        <v>44741</v>
      </c>
      <c r="H64" s="22">
        <v>44712</v>
      </c>
      <c r="I64" s="21">
        <v>-29</v>
      </c>
      <c r="J64" s="21" t="s">
        <v>13</v>
      </c>
      <c r="K64" s="21">
        <f t="shared" si="0"/>
        <v>59.4</v>
      </c>
      <c r="L64" s="26">
        <f t="shared" si="1"/>
        <v>-1722.6</v>
      </c>
    </row>
    <row r="65" spans="1:12" ht="12.75">
      <c r="A65" s="8">
        <v>2022</v>
      </c>
      <c r="B65" s="24" t="s">
        <v>83</v>
      </c>
      <c r="C65" s="22">
        <v>44711</v>
      </c>
      <c r="D65" s="21">
        <v>117</v>
      </c>
      <c r="E65" s="21">
        <v>25.74</v>
      </c>
      <c r="F65" s="21">
        <v>0</v>
      </c>
      <c r="G65" s="22">
        <v>44742</v>
      </c>
      <c r="H65" s="22">
        <v>44712</v>
      </c>
      <c r="I65" s="21">
        <v>-30</v>
      </c>
      <c r="J65" s="21" t="s">
        <v>12</v>
      </c>
      <c r="K65" s="21">
        <f t="shared" si="0"/>
        <v>117</v>
      </c>
      <c r="L65" s="26">
        <f t="shared" si="1"/>
        <v>-3510</v>
      </c>
    </row>
    <row r="66" spans="1:12" ht="12.75">
      <c r="A66" s="8">
        <v>2022</v>
      </c>
      <c r="B66" s="24" t="s">
        <v>84</v>
      </c>
      <c r="C66" s="22">
        <v>44708</v>
      </c>
      <c r="D66" s="21">
        <v>45</v>
      </c>
      <c r="E66" s="21">
        <v>9.9</v>
      </c>
      <c r="F66" s="21">
        <v>0</v>
      </c>
      <c r="G66" s="22">
        <v>44742</v>
      </c>
      <c r="H66" s="22">
        <v>44712</v>
      </c>
      <c r="I66" s="21">
        <v>-30</v>
      </c>
      <c r="J66" s="21" t="s">
        <v>12</v>
      </c>
      <c r="K66" s="21">
        <f t="shared" si="0"/>
        <v>45</v>
      </c>
      <c r="L66" s="26">
        <f t="shared" si="1"/>
        <v>-1350</v>
      </c>
    </row>
    <row r="67" spans="1:12" ht="12.75">
      <c r="A67" s="8">
        <v>2022</v>
      </c>
      <c r="B67" s="24" t="s">
        <v>85</v>
      </c>
      <c r="C67" s="22">
        <v>44712</v>
      </c>
      <c r="D67" s="21">
        <v>518.18</v>
      </c>
      <c r="E67" s="21">
        <v>51.82</v>
      </c>
      <c r="F67" s="21">
        <v>0</v>
      </c>
      <c r="G67" s="22">
        <v>44742</v>
      </c>
      <c r="H67" s="22">
        <v>44722</v>
      </c>
      <c r="I67" s="21">
        <v>-20</v>
      </c>
      <c r="J67" s="21" t="s">
        <v>12</v>
      </c>
      <c r="K67" s="21">
        <f t="shared" si="0"/>
        <v>518.18</v>
      </c>
      <c r="L67" s="26">
        <f t="shared" si="1"/>
        <v>-10363.599999999999</v>
      </c>
    </row>
    <row r="68" spans="1:12" ht="12.75">
      <c r="A68" s="8">
        <v>2022</v>
      </c>
      <c r="B68" s="24" t="s">
        <v>86</v>
      </c>
      <c r="C68" s="22">
        <v>44712</v>
      </c>
      <c r="D68" s="21">
        <v>518.18</v>
      </c>
      <c r="E68" s="21">
        <v>51.82</v>
      </c>
      <c r="F68" s="21">
        <v>0</v>
      </c>
      <c r="G68" s="22">
        <v>44742</v>
      </c>
      <c r="H68" s="22">
        <v>44722</v>
      </c>
      <c r="I68" s="21">
        <v>-20</v>
      </c>
      <c r="J68" s="21" t="s">
        <v>12</v>
      </c>
      <c r="K68" s="21">
        <f t="shared" si="0"/>
        <v>518.18</v>
      </c>
      <c r="L68" s="26">
        <f t="shared" si="1"/>
        <v>-10363.599999999999</v>
      </c>
    </row>
    <row r="69" spans="1:12" ht="12.75">
      <c r="A69" s="8">
        <v>2022</v>
      </c>
      <c r="B69" s="24" t="s">
        <v>87</v>
      </c>
      <c r="C69" s="22">
        <v>44713</v>
      </c>
      <c r="D69" s="21">
        <v>426</v>
      </c>
      <c r="E69" s="21">
        <v>0</v>
      </c>
      <c r="F69" s="21">
        <v>0</v>
      </c>
      <c r="G69" s="22">
        <v>44773</v>
      </c>
      <c r="H69" s="22">
        <v>44722</v>
      </c>
      <c r="I69" s="21">
        <v>-51</v>
      </c>
      <c r="J69" s="21" t="s">
        <v>13</v>
      </c>
      <c r="K69" s="21">
        <f aca="true" t="shared" si="2" ref="K69:K132">IF(J69="N",SUM(D69,E69,F69),SUM(D69,F69))</f>
        <v>426</v>
      </c>
      <c r="L69" s="26">
        <f aca="true" t="shared" si="3" ref="L69:L132">PRODUCT(I69,K69)</f>
        <v>-21726</v>
      </c>
    </row>
    <row r="70" spans="1:12" ht="12.75">
      <c r="A70" s="8">
        <v>2022</v>
      </c>
      <c r="B70" s="24" t="s">
        <v>88</v>
      </c>
      <c r="C70" s="22">
        <v>44712</v>
      </c>
      <c r="D70" s="21">
        <v>618.41</v>
      </c>
      <c r="E70" s="21">
        <v>127.69</v>
      </c>
      <c r="F70" s="21">
        <v>0</v>
      </c>
      <c r="G70" s="22">
        <v>44742</v>
      </c>
      <c r="H70" s="22">
        <v>44722</v>
      </c>
      <c r="I70" s="21">
        <v>-20</v>
      </c>
      <c r="J70" s="21" t="s">
        <v>12</v>
      </c>
      <c r="K70" s="21">
        <f t="shared" si="2"/>
        <v>618.41</v>
      </c>
      <c r="L70" s="26">
        <f t="shared" si="3"/>
        <v>-12368.199999999999</v>
      </c>
    </row>
    <row r="71" spans="1:12" ht="12.75">
      <c r="A71" s="8">
        <v>2022</v>
      </c>
      <c r="B71" s="24" t="s">
        <v>89</v>
      </c>
      <c r="C71" s="22">
        <v>44712</v>
      </c>
      <c r="D71" s="21">
        <v>167</v>
      </c>
      <c r="E71" s="21">
        <v>0</v>
      </c>
      <c r="F71" s="21">
        <v>0</v>
      </c>
      <c r="G71" s="22">
        <v>44743</v>
      </c>
      <c r="H71" s="22">
        <v>44722</v>
      </c>
      <c r="I71" s="21">
        <v>-21</v>
      </c>
      <c r="J71" s="21" t="s">
        <v>13</v>
      </c>
      <c r="K71" s="21">
        <f t="shared" si="2"/>
        <v>167</v>
      </c>
      <c r="L71" s="26">
        <f t="shared" si="3"/>
        <v>-3507</v>
      </c>
    </row>
    <row r="72" spans="1:12" ht="12.75">
      <c r="A72" s="8">
        <v>2022</v>
      </c>
      <c r="B72" s="24" t="s">
        <v>90</v>
      </c>
      <c r="C72" s="22">
        <v>44712</v>
      </c>
      <c r="D72" s="21">
        <v>90</v>
      </c>
      <c r="E72" s="21">
        <v>0</v>
      </c>
      <c r="F72" s="21">
        <v>0</v>
      </c>
      <c r="G72" s="22">
        <v>44712</v>
      </c>
      <c r="H72" s="22">
        <v>44722</v>
      </c>
      <c r="I72" s="21">
        <v>10</v>
      </c>
      <c r="J72" s="21" t="s">
        <v>13</v>
      </c>
      <c r="K72" s="21">
        <f t="shared" si="2"/>
        <v>90</v>
      </c>
      <c r="L72" s="26">
        <f t="shared" si="3"/>
        <v>900</v>
      </c>
    </row>
    <row r="73" spans="1:12" ht="12.75">
      <c r="A73" s="8">
        <v>2022</v>
      </c>
      <c r="B73" s="24" t="s">
        <v>91</v>
      </c>
      <c r="C73" s="22">
        <v>44708</v>
      </c>
      <c r="D73" s="21">
        <v>180</v>
      </c>
      <c r="E73" s="21">
        <v>0</v>
      </c>
      <c r="F73" s="21">
        <v>0</v>
      </c>
      <c r="G73" s="22">
        <v>44712</v>
      </c>
      <c r="H73" s="22">
        <v>44712</v>
      </c>
      <c r="I73" s="21">
        <v>0</v>
      </c>
      <c r="J73" s="21" t="s">
        <v>13</v>
      </c>
      <c r="K73" s="21">
        <f t="shared" si="2"/>
        <v>180</v>
      </c>
      <c r="L73" s="26">
        <f t="shared" si="3"/>
        <v>0</v>
      </c>
    </row>
    <row r="74" spans="1:12" ht="12.75">
      <c r="A74" s="8">
        <v>2022</v>
      </c>
      <c r="B74" s="24" t="s">
        <v>92</v>
      </c>
      <c r="C74" s="22">
        <v>44708</v>
      </c>
      <c r="D74" s="21">
        <v>180</v>
      </c>
      <c r="E74" s="21">
        <v>0</v>
      </c>
      <c r="F74" s="21">
        <v>0</v>
      </c>
      <c r="G74" s="22">
        <v>44708</v>
      </c>
      <c r="H74" s="22">
        <v>44712</v>
      </c>
      <c r="I74" s="21">
        <v>4</v>
      </c>
      <c r="J74" s="21" t="s">
        <v>13</v>
      </c>
      <c r="K74" s="21">
        <f t="shared" si="2"/>
        <v>180</v>
      </c>
      <c r="L74" s="26">
        <f t="shared" si="3"/>
        <v>720</v>
      </c>
    </row>
    <row r="75" spans="1:12" ht="12.75">
      <c r="A75" s="8">
        <v>2022</v>
      </c>
      <c r="B75" s="24" t="s">
        <v>93</v>
      </c>
      <c r="C75" s="22">
        <v>44725</v>
      </c>
      <c r="D75" s="21">
        <v>460</v>
      </c>
      <c r="E75" s="21">
        <v>0</v>
      </c>
      <c r="F75" s="21">
        <v>0</v>
      </c>
      <c r="G75" s="22">
        <v>44725</v>
      </c>
      <c r="H75" s="22">
        <v>44733</v>
      </c>
      <c r="I75" s="21">
        <v>8</v>
      </c>
      <c r="J75" s="21" t="s">
        <v>13</v>
      </c>
      <c r="K75" s="21">
        <f t="shared" si="2"/>
        <v>460</v>
      </c>
      <c r="L75" s="26">
        <f t="shared" si="3"/>
        <v>3680</v>
      </c>
    </row>
    <row r="76" spans="1:12" ht="12.75">
      <c r="A76" s="8">
        <v>2022</v>
      </c>
      <c r="B76" s="24" t="s">
        <v>94</v>
      </c>
      <c r="C76" s="22">
        <v>44721</v>
      </c>
      <c r="D76" s="21">
        <v>532.79</v>
      </c>
      <c r="E76" s="21">
        <v>117.21</v>
      </c>
      <c r="F76" s="21">
        <v>0</v>
      </c>
      <c r="G76" s="22">
        <v>44721</v>
      </c>
      <c r="H76" s="22">
        <v>44733</v>
      </c>
      <c r="I76" s="21">
        <v>12</v>
      </c>
      <c r="J76" s="21" t="s">
        <v>12</v>
      </c>
      <c r="K76" s="21">
        <f t="shared" si="2"/>
        <v>532.79</v>
      </c>
      <c r="L76" s="26">
        <f t="shared" si="3"/>
        <v>6393.48</v>
      </c>
    </row>
    <row r="77" spans="1:12" ht="12.75">
      <c r="A77" s="8">
        <v>2022</v>
      </c>
      <c r="B77" s="24" t="s">
        <v>95</v>
      </c>
      <c r="C77" s="22">
        <v>44727</v>
      </c>
      <c r="D77" s="21">
        <v>1800</v>
      </c>
      <c r="E77" s="21">
        <v>0</v>
      </c>
      <c r="F77" s="21">
        <v>0</v>
      </c>
      <c r="G77" s="22">
        <v>44727</v>
      </c>
      <c r="H77" s="22">
        <v>44733</v>
      </c>
      <c r="I77" s="21">
        <v>6</v>
      </c>
      <c r="J77" s="21" t="s">
        <v>13</v>
      </c>
      <c r="K77" s="21">
        <f t="shared" si="2"/>
        <v>1800</v>
      </c>
      <c r="L77" s="26">
        <f t="shared" si="3"/>
        <v>10800</v>
      </c>
    </row>
    <row r="78" spans="1:12" ht="12.75">
      <c r="A78" s="8">
        <v>2022</v>
      </c>
      <c r="B78" s="24" t="s">
        <v>96</v>
      </c>
      <c r="C78" s="22">
        <v>44727</v>
      </c>
      <c r="D78" s="21">
        <v>1800</v>
      </c>
      <c r="E78" s="21">
        <v>0</v>
      </c>
      <c r="F78" s="21">
        <v>0</v>
      </c>
      <c r="G78" s="22">
        <v>44727</v>
      </c>
      <c r="H78" s="22">
        <v>44733</v>
      </c>
      <c r="I78" s="21">
        <v>6</v>
      </c>
      <c r="J78" s="21" t="s">
        <v>13</v>
      </c>
      <c r="K78" s="21">
        <f t="shared" si="2"/>
        <v>1800</v>
      </c>
      <c r="L78" s="26">
        <f t="shared" si="3"/>
        <v>10800</v>
      </c>
    </row>
    <row r="79" spans="1:12" ht="12.75">
      <c r="A79" s="8">
        <v>2022</v>
      </c>
      <c r="B79" s="24" t="s">
        <v>97</v>
      </c>
      <c r="C79" s="22">
        <v>44732</v>
      </c>
      <c r="D79" s="21">
        <v>156</v>
      </c>
      <c r="E79" s="21">
        <v>0</v>
      </c>
      <c r="F79" s="21">
        <v>0</v>
      </c>
      <c r="G79" s="22">
        <v>44773</v>
      </c>
      <c r="H79" s="22">
        <v>44733</v>
      </c>
      <c r="I79" s="21">
        <v>-40</v>
      </c>
      <c r="J79" s="21" t="s">
        <v>13</v>
      </c>
      <c r="K79" s="21">
        <f t="shared" si="2"/>
        <v>156</v>
      </c>
      <c r="L79" s="26">
        <f t="shared" si="3"/>
        <v>-6240</v>
      </c>
    </row>
    <row r="80" spans="1:12" ht="12.75">
      <c r="A80" s="8">
        <v>2022</v>
      </c>
      <c r="B80" s="24" t="s">
        <v>98</v>
      </c>
      <c r="C80" s="22">
        <v>44732</v>
      </c>
      <c r="D80" s="21">
        <v>88</v>
      </c>
      <c r="E80" s="21">
        <v>0</v>
      </c>
      <c r="F80" s="21">
        <v>0</v>
      </c>
      <c r="G80" s="22">
        <v>44763</v>
      </c>
      <c r="H80" s="22">
        <v>44733</v>
      </c>
      <c r="I80" s="21">
        <v>-30</v>
      </c>
      <c r="J80" s="21" t="s">
        <v>13</v>
      </c>
      <c r="K80" s="21">
        <f t="shared" si="2"/>
        <v>88</v>
      </c>
      <c r="L80" s="26">
        <f t="shared" si="3"/>
        <v>-2640</v>
      </c>
    </row>
    <row r="81" spans="1:12" ht="12.75">
      <c r="A81" s="8">
        <v>2022</v>
      </c>
      <c r="B81" s="24" t="s">
        <v>99</v>
      </c>
      <c r="C81" s="22">
        <v>44736</v>
      </c>
      <c r="D81" s="21">
        <v>60</v>
      </c>
      <c r="E81" s="21">
        <v>13.2</v>
      </c>
      <c r="F81" s="21">
        <v>0</v>
      </c>
      <c r="G81" s="22">
        <v>44804</v>
      </c>
      <c r="H81" s="22">
        <v>44743</v>
      </c>
      <c r="I81" s="21">
        <v>-61</v>
      </c>
      <c r="J81" s="21" t="s">
        <v>12</v>
      </c>
      <c r="K81" s="21">
        <f t="shared" si="2"/>
        <v>60</v>
      </c>
      <c r="L81" s="26">
        <f t="shared" si="3"/>
        <v>-3660</v>
      </c>
    </row>
    <row r="82" spans="1:12" ht="12.75">
      <c r="A82" s="8">
        <v>2022</v>
      </c>
      <c r="B82" s="24" t="s">
        <v>100</v>
      </c>
      <c r="C82" s="22">
        <v>44736</v>
      </c>
      <c r="D82" s="21">
        <v>44756</v>
      </c>
      <c r="E82" s="21">
        <v>9846.32</v>
      </c>
      <c r="F82" s="21">
        <v>0</v>
      </c>
      <c r="G82" s="22">
        <v>44766</v>
      </c>
      <c r="H82" s="22">
        <v>44743</v>
      </c>
      <c r="I82" s="21">
        <v>-23</v>
      </c>
      <c r="J82" s="21" t="s">
        <v>12</v>
      </c>
      <c r="K82" s="21">
        <f t="shared" si="2"/>
        <v>44756</v>
      </c>
      <c r="L82" s="26">
        <f t="shared" si="3"/>
        <v>-1029388</v>
      </c>
    </row>
    <row r="83" spans="1:12" ht="12.75">
      <c r="A83" s="8">
        <v>2022</v>
      </c>
      <c r="B83" s="24" t="s">
        <v>101</v>
      </c>
      <c r="C83" s="22">
        <v>44735</v>
      </c>
      <c r="D83" s="21">
        <v>720</v>
      </c>
      <c r="E83" s="21">
        <v>0</v>
      </c>
      <c r="F83" s="21">
        <v>0</v>
      </c>
      <c r="G83" s="22">
        <v>44765</v>
      </c>
      <c r="H83" s="22">
        <v>44743</v>
      </c>
      <c r="I83" s="21">
        <v>-22</v>
      </c>
      <c r="J83" s="21" t="s">
        <v>13</v>
      </c>
      <c r="K83" s="21">
        <f t="shared" si="2"/>
        <v>720</v>
      </c>
      <c r="L83" s="26">
        <f t="shared" si="3"/>
        <v>-15840</v>
      </c>
    </row>
    <row r="84" spans="1:12" ht="12.75">
      <c r="A84" s="8">
        <v>2022</v>
      </c>
      <c r="B84" s="24" t="s">
        <v>102</v>
      </c>
      <c r="C84" s="22">
        <v>44732</v>
      </c>
      <c r="D84" s="21">
        <v>1104.35</v>
      </c>
      <c r="E84" s="21">
        <v>242.96</v>
      </c>
      <c r="F84" s="21">
        <v>0</v>
      </c>
      <c r="G84" s="22">
        <v>44763</v>
      </c>
      <c r="H84" s="22">
        <v>44743</v>
      </c>
      <c r="I84" s="21">
        <v>-20</v>
      </c>
      <c r="J84" s="21" t="s">
        <v>12</v>
      </c>
      <c r="K84" s="21">
        <f t="shared" si="2"/>
        <v>1104.35</v>
      </c>
      <c r="L84" s="26">
        <f t="shared" si="3"/>
        <v>-22087</v>
      </c>
    </row>
    <row r="85" spans="1:12" ht="12.75">
      <c r="A85" s="8">
        <v>2022</v>
      </c>
      <c r="B85" s="24" t="s">
        <v>103</v>
      </c>
      <c r="C85" s="22">
        <v>44739</v>
      </c>
      <c r="D85" s="21">
        <v>180</v>
      </c>
      <c r="E85" s="21">
        <v>0</v>
      </c>
      <c r="F85" s="21">
        <v>0</v>
      </c>
      <c r="G85" s="22">
        <v>44773</v>
      </c>
      <c r="H85" s="22">
        <v>44743</v>
      </c>
      <c r="I85" s="21">
        <v>-30</v>
      </c>
      <c r="J85" s="21" t="s">
        <v>13</v>
      </c>
      <c r="K85" s="21">
        <f t="shared" si="2"/>
        <v>180</v>
      </c>
      <c r="L85" s="26">
        <f t="shared" si="3"/>
        <v>-5400</v>
      </c>
    </row>
    <row r="86" spans="1:12" ht="12.75">
      <c r="A86" s="8">
        <v>2022</v>
      </c>
      <c r="B86" s="24" t="s">
        <v>104</v>
      </c>
      <c r="C86" s="22">
        <v>44739</v>
      </c>
      <c r="D86" s="21">
        <v>180</v>
      </c>
      <c r="E86" s="21">
        <v>0</v>
      </c>
      <c r="F86" s="21">
        <v>0</v>
      </c>
      <c r="G86" s="22">
        <v>44776</v>
      </c>
      <c r="H86" s="22">
        <v>44755</v>
      </c>
      <c r="I86" s="21">
        <v>-21</v>
      </c>
      <c r="J86" s="21" t="s">
        <v>13</v>
      </c>
      <c r="K86" s="21">
        <f t="shared" si="2"/>
        <v>180</v>
      </c>
      <c r="L86" s="26">
        <f t="shared" si="3"/>
        <v>-3780</v>
      </c>
    </row>
    <row r="87" spans="1:12" ht="12.75">
      <c r="A87" s="8">
        <v>2022</v>
      </c>
      <c r="B87" s="24" t="s">
        <v>105</v>
      </c>
      <c r="C87" s="22">
        <v>44748</v>
      </c>
      <c r="D87" s="21">
        <v>560</v>
      </c>
      <c r="E87" s="21">
        <v>0</v>
      </c>
      <c r="F87" s="21">
        <v>-109.8</v>
      </c>
      <c r="G87" s="22">
        <v>44778</v>
      </c>
      <c r="H87" s="22">
        <v>44755</v>
      </c>
      <c r="I87" s="21">
        <v>-23</v>
      </c>
      <c r="J87" s="21" t="s">
        <v>13</v>
      </c>
      <c r="K87" s="21">
        <f t="shared" si="2"/>
        <v>450.2</v>
      </c>
      <c r="L87" s="26">
        <f t="shared" si="3"/>
        <v>-10354.6</v>
      </c>
    </row>
    <row r="88" spans="1:12" ht="12.75">
      <c r="A88" s="8">
        <v>2022</v>
      </c>
      <c r="B88" s="24" t="s">
        <v>15</v>
      </c>
      <c r="C88" s="22">
        <v>44748</v>
      </c>
      <c r="D88" s="21">
        <v>3156</v>
      </c>
      <c r="E88" s="21">
        <v>0</v>
      </c>
      <c r="F88" s="21">
        <v>-560</v>
      </c>
      <c r="G88" s="22">
        <v>44778</v>
      </c>
      <c r="H88" s="22">
        <v>44755</v>
      </c>
      <c r="I88" s="21">
        <v>-23</v>
      </c>
      <c r="J88" s="21" t="s">
        <v>13</v>
      </c>
      <c r="K88" s="21">
        <f t="shared" si="2"/>
        <v>2596</v>
      </c>
      <c r="L88" s="26">
        <f t="shared" si="3"/>
        <v>-59708</v>
      </c>
    </row>
    <row r="89" spans="1:12" ht="12.75">
      <c r="A89" s="8">
        <v>2022</v>
      </c>
      <c r="B89" s="24" t="s">
        <v>106</v>
      </c>
      <c r="C89" s="22">
        <v>44742</v>
      </c>
      <c r="D89" s="21">
        <v>272.73</v>
      </c>
      <c r="E89" s="21">
        <v>27.27</v>
      </c>
      <c r="F89" s="21">
        <v>0</v>
      </c>
      <c r="G89" s="22">
        <v>44772</v>
      </c>
      <c r="H89" s="22">
        <v>44755</v>
      </c>
      <c r="I89" s="21">
        <v>-17</v>
      </c>
      <c r="J89" s="21" t="s">
        <v>12</v>
      </c>
      <c r="K89" s="21">
        <f t="shared" si="2"/>
        <v>272.73</v>
      </c>
      <c r="L89" s="26">
        <f t="shared" si="3"/>
        <v>-4636.41</v>
      </c>
    </row>
    <row r="90" spans="1:12" ht="12.75">
      <c r="A90" s="8">
        <v>2022</v>
      </c>
      <c r="B90" s="24" t="s">
        <v>107</v>
      </c>
      <c r="C90" s="22">
        <v>44742</v>
      </c>
      <c r="D90" s="21">
        <v>304.55</v>
      </c>
      <c r="E90" s="21">
        <v>30.45</v>
      </c>
      <c r="F90" s="21">
        <v>0</v>
      </c>
      <c r="G90" s="22">
        <v>44772</v>
      </c>
      <c r="H90" s="22">
        <v>44755</v>
      </c>
      <c r="I90" s="21">
        <v>-17</v>
      </c>
      <c r="J90" s="21" t="s">
        <v>12</v>
      </c>
      <c r="K90" s="21">
        <f t="shared" si="2"/>
        <v>304.55</v>
      </c>
      <c r="L90" s="26">
        <f t="shared" si="3"/>
        <v>-5177.35</v>
      </c>
    </row>
    <row r="91" spans="1:12" ht="12.75">
      <c r="A91" s="8">
        <v>2022</v>
      </c>
      <c r="B91" s="24" t="s">
        <v>14</v>
      </c>
      <c r="C91" s="22">
        <v>44751</v>
      </c>
      <c r="D91" s="21">
        <v>4680</v>
      </c>
      <c r="E91" s="21">
        <v>1029.6</v>
      </c>
      <c r="F91" s="21">
        <v>0</v>
      </c>
      <c r="G91" s="22">
        <v>44782</v>
      </c>
      <c r="H91" s="22">
        <v>44755</v>
      </c>
      <c r="I91" s="21">
        <v>-27</v>
      </c>
      <c r="J91" s="21" t="s">
        <v>12</v>
      </c>
      <c r="K91" s="21">
        <f t="shared" si="2"/>
        <v>4680</v>
      </c>
      <c r="L91" s="26">
        <f t="shared" si="3"/>
        <v>-126360</v>
      </c>
    </row>
    <row r="92" spans="1:12" ht="12.75">
      <c r="A92" s="8">
        <v>2022</v>
      </c>
      <c r="B92" s="24" t="s">
        <v>108</v>
      </c>
      <c r="C92" s="22">
        <v>44754</v>
      </c>
      <c r="D92" s="21">
        <v>288</v>
      </c>
      <c r="E92" s="21">
        <v>63.36</v>
      </c>
      <c r="F92" s="21">
        <v>0</v>
      </c>
      <c r="G92" s="22">
        <v>44784</v>
      </c>
      <c r="H92" s="22">
        <v>44755</v>
      </c>
      <c r="I92" s="21">
        <v>-29</v>
      </c>
      <c r="J92" s="21" t="s">
        <v>12</v>
      </c>
      <c r="K92" s="21">
        <f t="shared" si="2"/>
        <v>288</v>
      </c>
      <c r="L92" s="26">
        <f t="shared" si="3"/>
        <v>-8352</v>
      </c>
    </row>
    <row r="93" spans="1:12" ht="12.75">
      <c r="A93" s="8">
        <v>2022</v>
      </c>
      <c r="B93" s="24" t="s">
        <v>109</v>
      </c>
      <c r="C93" s="22">
        <v>44753</v>
      </c>
      <c r="D93" s="21">
        <v>2322.84</v>
      </c>
      <c r="E93" s="21">
        <v>511.02</v>
      </c>
      <c r="F93" s="21">
        <v>0</v>
      </c>
      <c r="G93" s="22">
        <v>44783</v>
      </c>
      <c r="H93" s="22">
        <v>44755</v>
      </c>
      <c r="I93" s="21">
        <v>-28</v>
      </c>
      <c r="J93" s="21" t="s">
        <v>12</v>
      </c>
      <c r="K93" s="21">
        <f t="shared" si="2"/>
        <v>2322.84</v>
      </c>
      <c r="L93" s="26">
        <f t="shared" si="3"/>
        <v>-65039.520000000004</v>
      </c>
    </row>
    <row r="94" spans="1:12" ht="12.75">
      <c r="A94" s="8">
        <v>2022</v>
      </c>
      <c r="B94" s="24" t="s">
        <v>110</v>
      </c>
      <c r="C94" s="22">
        <v>44758</v>
      </c>
      <c r="D94" s="21">
        <v>69.6</v>
      </c>
      <c r="E94" s="21">
        <v>15.31</v>
      </c>
      <c r="F94" s="21">
        <v>0</v>
      </c>
      <c r="G94" s="22">
        <v>44788</v>
      </c>
      <c r="H94" s="22">
        <v>44761</v>
      </c>
      <c r="I94" s="21">
        <v>-27</v>
      </c>
      <c r="J94" s="21" t="s">
        <v>12</v>
      </c>
      <c r="K94" s="21">
        <f t="shared" si="2"/>
        <v>69.6</v>
      </c>
      <c r="L94" s="26">
        <f t="shared" si="3"/>
        <v>-1879.1999999999998</v>
      </c>
    </row>
    <row r="95" spans="1:12" ht="12.75">
      <c r="A95" s="8">
        <v>2022</v>
      </c>
      <c r="B95" s="24" t="s">
        <v>111</v>
      </c>
      <c r="C95" s="22">
        <v>44757</v>
      </c>
      <c r="D95" s="21">
        <v>110</v>
      </c>
      <c r="E95" s="21">
        <v>24.2</v>
      </c>
      <c r="F95" s="21">
        <v>0</v>
      </c>
      <c r="G95" s="22">
        <v>44804</v>
      </c>
      <c r="H95" s="22">
        <v>44761</v>
      </c>
      <c r="I95" s="21">
        <v>-43</v>
      </c>
      <c r="J95" s="21" t="s">
        <v>12</v>
      </c>
      <c r="K95" s="21">
        <f t="shared" si="2"/>
        <v>110</v>
      </c>
      <c r="L95" s="26">
        <f t="shared" si="3"/>
        <v>-4730</v>
      </c>
    </row>
    <row r="96" spans="1:12" ht="12.75">
      <c r="A96" s="8">
        <v>2022</v>
      </c>
      <c r="B96" s="24" t="s">
        <v>112</v>
      </c>
      <c r="C96" s="22">
        <v>44757</v>
      </c>
      <c r="D96" s="21">
        <v>2863</v>
      </c>
      <c r="E96" s="21">
        <v>629.86</v>
      </c>
      <c r="F96" s="21">
        <v>0</v>
      </c>
      <c r="G96" s="22">
        <v>44804</v>
      </c>
      <c r="H96" s="22">
        <v>44761</v>
      </c>
      <c r="I96" s="21">
        <v>-43</v>
      </c>
      <c r="J96" s="21" t="s">
        <v>12</v>
      </c>
      <c r="K96" s="21">
        <f t="shared" si="2"/>
        <v>2863</v>
      </c>
      <c r="L96" s="26">
        <f t="shared" si="3"/>
        <v>-123109</v>
      </c>
    </row>
    <row r="97" spans="1:12" ht="12.75">
      <c r="A97" s="8">
        <v>2022</v>
      </c>
      <c r="B97" s="24" t="s">
        <v>113</v>
      </c>
      <c r="C97" s="22">
        <v>44748</v>
      </c>
      <c r="D97" s="21">
        <v>370</v>
      </c>
      <c r="E97" s="21">
        <v>0</v>
      </c>
      <c r="F97" s="21">
        <v>0</v>
      </c>
      <c r="G97" s="22">
        <v>44749</v>
      </c>
      <c r="H97" s="22">
        <v>44761</v>
      </c>
      <c r="I97" s="21">
        <v>12</v>
      </c>
      <c r="J97" s="21" t="s">
        <v>13</v>
      </c>
      <c r="K97" s="21">
        <f t="shared" si="2"/>
        <v>370</v>
      </c>
      <c r="L97" s="26">
        <f t="shared" si="3"/>
        <v>4440</v>
      </c>
    </row>
    <row r="98" spans="1:12" ht="12.75">
      <c r="A98" s="8">
        <v>2022</v>
      </c>
      <c r="B98" s="24" t="s">
        <v>114</v>
      </c>
      <c r="C98" s="22">
        <v>44755</v>
      </c>
      <c r="D98" s="21">
        <v>285.25</v>
      </c>
      <c r="E98" s="21">
        <v>62.75</v>
      </c>
      <c r="F98" s="21">
        <v>0</v>
      </c>
      <c r="G98" s="22">
        <v>44790</v>
      </c>
      <c r="H98" s="22">
        <v>44761</v>
      </c>
      <c r="I98" s="21">
        <v>-29</v>
      </c>
      <c r="J98" s="21" t="s">
        <v>12</v>
      </c>
      <c r="K98" s="21">
        <f t="shared" si="2"/>
        <v>285.25</v>
      </c>
      <c r="L98" s="26">
        <f t="shared" si="3"/>
        <v>-8272.25</v>
      </c>
    </row>
    <row r="99" spans="1:12" ht="12.75">
      <c r="A99" s="8">
        <v>2022</v>
      </c>
      <c r="B99" s="24" t="s">
        <v>115</v>
      </c>
      <c r="C99" s="22">
        <v>44760</v>
      </c>
      <c r="D99" s="21">
        <v>2222.5</v>
      </c>
      <c r="E99" s="21">
        <v>111.13</v>
      </c>
      <c r="F99" s="21">
        <v>0</v>
      </c>
      <c r="G99" s="22">
        <v>44804</v>
      </c>
      <c r="H99" s="22">
        <v>44771</v>
      </c>
      <c r="I99" s="21">
        <v>-33</v>
      </c>
      <c r="J99" s="21" t="s">
        <v>12</v>
      </c>
      <c r="K99" s="21">
        <f t="shared" si="2"/>
        <v>2222.5</v>
      </c>
      <c r="L99" s="26">
        <f t="shared" si="3"/>
        <v>-73342.5</v>
      </c>
    </row>
    <row r="100" spans="1:12" ht="12.75">
      <c r="A100" s="8">
        <v>2022</v>
      </c>
      <c r="B100" s="24" t="s">
        <v>116</v>
      </c>
      <c r="C100" s="22">
        <v>44760</v>
      </c>
      <c r="D100" s="21">
        <v>122.5</v>
      </c>
      <c r="E100" s="21">
        <v>6.13</v>
      </c>
      <c r="F100" s="21">
        <v>0</v>
      </c>
      <c r="G100" s="22">
        <v>44804</v>
      </c>
      <c r="H100" s="22">
        <v>44771</v>
      </c>
      <c r="I100" s="21">
        <v>-33</v>
      </c>
      <c r="J100" s="21" t="s">
        <v>12</v>
      </c>
      <c r="K100" s="21">
        <f t="shared" si="2"/>
        <v>122.5</v>
      </c>
      <c r="L100" s="26">
        <f t="shared" si="3"/>
        <v>-4042.5</v>
      </c>
    </row>
    <row r="101" spans="1:12" ht="12.75">
      <c r="A101" s="8">
        <v>2022</v>
      </c>
      <c r="B101" s="24" t="s">
        <v>117</v>
      </c>
      <c r="C101" s="22">
        <v>44767</v>
      </c>
      <c r="D101" s="21">
        <v>729</v>
      </c>
      <c r="E101" s="21">
        <v>160.38</v>
      </c>
      <c r="F101" s="21">
        <v>0</v>
      </c>
      <c r="G101" s="22">
        <v>44798</v>
      </c>
      <c r="H101" s="22">
        <v>44771</v>
      </c>
      <c r="I101" s="21">
        <v>-27</v>
      </c>
      <c r="J101" s="21" t="s">
        <v>12</v>
      </c>
      <c r="K101" s="21">
        <f t="shared" si="2"/>
        <v>729</v>
      </c>
      <c r="L101" s="26">
        <f t="shared" si="3"/>
        <v>-19683</v>
      </c>
    </row>
    <row r="102" spans="1:12" ht="12.75">
      <c r="A102" s="8">
        <v>2022</v>
      </c>
      <c r="B102" s="24" t="s">
        <v>118</v>
      </c>
      <c r="C102" s="22">
        <v>44763</v>
      </c>
      <c r="D102" s="21">
        <v>2950.55</v>
      </c>
      <c r="E102" s="21">
        <v>649.12</v>
      </c>
      <c r="F102" s="21">
        <v>0</v>
      </c>
      <c r="G102" s="22">
        <v>44794</v>
      </c>
      <c r="H102" s="22">
        <v>44771</v>
      </c>
      <c r="I102" s="21">
        <v>-23</v>
      </c>
      <c r="J102" s="21" t="s">
        <v>12</v>
      </c>
      <c r="K102" s="21">
        <f t="shared" si="2"/>
        <v>2950.55</v>
      </c>
      <c r="L102" s="26">
        <f t="shared" si="3"/>
        <v>-67862.65000000001</v>
      </c>
    </row>
    <row r="103" spans="1:12" ht="12.75">
      <c r="A103" s="8">
        <v>2022</v>
      </c>
      <c r="B103" s="24" t="s">
        <v>119</v>
      </c>
      <c r="C103" s="22">
        <v>44742</v>
      </c>
      <c r="D103" s="21">
        <v>953.16</v>
      </c>
      <c r="E103" s="21">
        <v>38.13</v>
      </c>
      <c r="F103" s="21">
        <v>0</v>
      </c>
      <c r="G103" s="22">
        <v>44772</v>
      </c>
      <c r="H103" s="22">
        <v>44777</v>
      </c>
      <c r="I103" s="21">
        <v>5</v>
      </c>
      <c r="J103" s="21" t="s">
        <v>12</v>
      </c>
      <c r="K103" s="21">
        <f t="shared" si="2"/>
        <v>953.16</v>
      </c>
      <c r="L103" s="26">
        <f t="shared" si="3"/>
        <v>4765.8</v>
      </c>
    </row>
    <row r="104" spans="1:12" ht="12.75">
      <c r="A104" s="8">
        <v>2022</v>
      </c>
      <c r="B104" s="24" t="s">
        <v>120</v>
      </c>
      <c r="C104" s="22">
        <v>44773</v>
      </c>
      <c r="D104" s="21">
        <v>546.76</v>
      </c>
      <c r="E104" s="21">
        <v>120.29</v>
      </c>
      <c r="F104" s="21">
        <v>0</v>
      </c>
      <c r="G104" s="22">
        <v>44804</v>
      </c>
      <c r="H104" s="22">
        <v>44777</v>
      </c>
      <c r="I104" s="21">
        <v>-27</v>
      </c>
      <c r="J104" s="21" t="s">
        <v>12</v>
      </c>
      <c r="K104" s="21">
        <f t="shared" si="2"/>
        <v>546.76</v>
      </c>
      <c r="L104" s="26">
        <f t="shared" si="3"/>
        <v>-14762.52</v>
      </c>
    </row>
    <row r="105" spans="1:12" ht="12.75">
      <c r="A105" s="8">
        <v>2022</v>
      </c>
      <c r="B105" s="24" t="s">
        <v>121</v>
      </c>
      <c r="C105" s="22">
        <v>44773</v>
      </c>
      <c r="D105" s="21">
        <v>667.44</v>
      </c>
      <c r="E105" s="21">
        <v>146.84</v>
      </c>
      <c r="F105" s="21">
        <v>0</v>
      </c>
      <c r="G105" s="22">
        <v>44804</v>
      </c>
      <c r="H105" s="22">
        <v>44777</v>
      </c>
      <c r="I105" s="21">
        <v>-27</v>
      </c>
      <c r="J105" s="21" t="s">
        <v>12</v>
      </c>
      <c r="K105" s="21">
        <f t="shared" si="2"/>
        <v>667.44</v>
      </c>
      <c r="L105" s="26">
        <f t="shared" si="3"/>
        <v>-18020.88</v>
      </c>
    </row>
    <row r="106" spans="1:12" ht="12.75">
      <c r="A106" s="8">
        <v>2022</v>
      </c>
      <c r="B106" s="24" t="s">
        <v>17</v>
      </c>
      <c r="C106" s="22">
        <v>44776</v>
      </c>
      <c r="D106" s="21">
        <v>950</v>
      </c>
      <c r="E106" s="21">
        <v>209</v>
      </c>
      <c r="F106" s="21">
        <v>0</v>
      </c>
      <c r="G106" s="22">
        <v>44776</v>
      </c>
      <c r="H106" s="22">
        <v>44777</v>
      </c>
      <c r="I106" s="21">
        <v>1</v>
      </c>
      <c r="J106" s="21" t="s">
        <v>12</v>
      </c>
      <c r="K106" s="21">
        <f t="shared" si="2"/>
        <v>950</v>
      </c>
      <c r="L106" s="26">
        <f t="shared" si="3"/>
        <v>950</v>
      </c>
    </row>
    <row r="107" spans="1:12" ht="12.75">
      <c r="A107" s="8">
        <v>2022</v>
      </c>
      <c r="B107" s="24" t="s">
        <v>122</v>
      </c>
      <c r="C107" s="22">
        <v>44776</v>
      </c>
      <c r="D107" s="21">
        <v>80.66</v>
      </c>
      <c r="E107" s="21">
        <v>17.75</v>
      </c>
      <c r="F107" s="21">
        <v>0</v>
      </c>
      <c r="G107" s="22">
        <v>44807</v>
      </c>
      <c r="H107" s="22">
        <v>44804</v>
      </c>
      <c r="I107" s="21">
        <v>-3</v>
      </c>
      <c r="J107" s="21" t="s">
        <v>12</v>
      </c>
      <c r="K107" s="21">
        <f t="shared" si="2"/>
        <v>80.66</v>
      </c>
      <c r="L107" s="26">
        <f t="shared" si="3"/>
        <v>-241.98</v>
      </c>
    </row>
    <row r="108" spans="1:12" ht="12.75">
      <c r="A108" s="8">
        <v>2022</v>
      </c>
      <c r="B108" s="24" t="s">
        <v>123</v>
      </c>
      <c r="C108" s="22">
        <v>44796</v>
      </c>
      <c r="D108" s="21">
        <v>96.5</v>
      </c>
      <c r="E108" s="21">
        <v>21.23</v>
      </c>
      <c r="F108" s="21">
        <v>0</v>
      </c>
      <c r="G108" s="22">
        <v>44827</v>
      </c>
      <c r="H108" s="22">
        <v>44804</v>
      </c>
      <c r="I108" s="21">
        <v>-23</v>
      </c>
      <c r="J108" s="21" t="s">
        <v>12</v>
      </c>
      <c r="K108" s="21">
        <f t="shared" si="2"/>
        <v>96.5</v>
      </c>
      <c r="L108" s="26">
        <f t="shared" si="3"/>
        <v>-2219.5</v>
      </c>
    </row>
    <row r="109" spans="1:12" ht="12.75">
      <c r="A109" s="8">
        <v>2022</v>
      </c>
      <c r="B109" s="24" t="s">
        <v>124</v>
      </c>
      <c r="C109" s="22">
        <v>44799</v>
      </c>
      <c r="D109" s="21">
        <v>470</v>
      </c>
      <c r="E109" s="21">
        <v>103.4</v>
      </c>
      <c r="F109" s="21">
        <v>0</v>
      </c>
      <c r="G109" s="22">
        <v>44834</v>
      </c>
      <c r="H109" s="22">
        <v>44804</v>
      </c>
      <c r="I109" s="21">
        <v>-30</v>
      </c>
      <c r="J109" s="21" t="s">
        <v>12</v>
      </c>
      <c r="K109" s="21">
        <f t="shared" si="2"/>
        <v>470</v>
      </c>
      <c r="L109" s="26">
        <f t="shared" si="3"/>
        <v>-14100</v>
      </c>
    </row>
    <row r="110" spans="1:12" ht="12.75">
      <c r="A110" s="8">
        <v>2022</v>
      </c>
      <c r="B110" s="24" t="s">
        <v>125</v>
      </c>
      <c r="C110" s="22">
        <v>44806</v>
      </c>
      <c r="D110" s="21">
        <v>649</v>
      </c>
      <c r="E110" s="21">
        <v>142.78</v>
      </c>
      <c r="F110" s="21">
        <v>0</v>
      </c>
      <c r="G110" s="22">
        <v>44837</v>
      </c>
      <c r="H110" s="22">
        <v>44833</v>
      </c>
      <c r="I110" s="21">
        <v>-4</v>
      </c>
      <c r="J110" s="21" t="s">
        <v>12</v>
      </c>
      <c r="K110" s="21">
        <f t="shared" si="2"/>
        <v>649</v>
      </c>
      <c r="L110" s="26">
        <f t="shared" si="3"/>
        <v>-2596</v>
      </c>
    </row>
    <row r="111" spans="1:12" ht="12.75">
      <c r="A111" s="8">
        <v>2022</v>
      </c>
      <c r="B111" s="24" t="s">
        <v>126</v>
      </c>
      <c r="C111" s="22">
        <v>44812</v>
      </c>
      <c r="D111" s="21">
        <v>1466.93</v>
      </c>
      <c r="E111" s="21">
        <v>322.72</v>
      </c>
      <c r="F111" s="21">
        <v>0</v>
      </c>
      <c r="G111" s="22">
        <v>44843</v>
      </c>
      <c r="H111" s="22">
        <v>44833</v>
      </c>
      <c r="I111" s="21">
        <v>-10</v>
      </c>
      <c r="J111" s="21" t="s">
        <v>12</v>
      </c>
      <c r="K111" s="21">
        <f t="shared" si="2"/>
        <v>1466.93</v>
      </c>
      <c r="L111" s="26">
        <f t="shared" si="3"/>
        <v>-14669.300000000001</v>
      </c>
    </row>
    <row r="112" spans="1:12" ht="12.75">
      <c r="A112" s="8">
        <v>2022</v>
      </c>
      <c r="B112" s="24" t="s">
        <v>127</v>
      </c>
      <c r="C112" s="22">
        <v>44810</v>
      </c>
      <c r="D112" s="21">
        <v>856.96</v>
      </c>
      <c r="E112" s="21">
        <v>188.53</v>
      </c>
      <c r="F112" s="21">
        <v>0</v>
      </c>
      <c r="G112" s="22">
        <v>44841</v>
      </c>
      <c r="H112" s="22">
        <v>44833</v>
      </c>
      <c r="I112" s="21">
        <v>-8</v>
      </c>
      <c r="J112" s="21" t="s">
        <v>12</v>
      </c>
      <c r="K112" s="21">
        <f t="shared" si="2"/>
        <v>856.96</v>
      </c>
      <c r="L112" s="26">
        <f t="shared" si="3"/>
        <v>-6855.68</v>
      </c>
    </row>
    <row r="113" spans="1:12" ht="12.75">
      <c r="A113" s="8">
        <v>2022</v>
      </c>
      <c r="B113" s="24" t="s">
        <v>128</v>
      </c>
      <c r="C113" s="22">
        <v>44817</v>
      </c>
      <c r="D113" s="21">
        <v>2600</v>
      </c>
      <c r="E113" s="21">
        <v>571.49</v>
      </c>
      <c r="F113" s="21">
        <v>0</v>
      </c>
      <c r="G113" s="22">
        <v>44895</v>
      </c>
      <c r="H113" s="22">
        <v>44833</v>
      </c>
      <c r="I113" s="21">
        <v>-62</v>
      </c>
      <c r="J113" s="21" t="s">
        <v>12</v>
      </c>
      <c r="K113" s="21">
        <f t="shared" si="2"/>
        <v>2600</v>
      </c>
      <c r="L113" s="26">
        <f t="shared" si="3"/>
        <v>-161200</v>
      </c>
    </row>
    <row r="114" spans="1:12" ht="12.75">
      <c r="A114" s="8">
        <v>2022</v>
      </c>
      <c r="B114" s="24" t="s">
        <v>129</v>
      </c>
      <c r="C114" s="22">
        <v>44819</v>
      </c>
      <c r="D114" s="21">
        <v>475</v>
      </c>
      <c r="E114" s="21">
        <v>104.5</v>
      </c>
      <c r="F114" s="21">
        <v>0</v>
      </c>
      <c r="G114" s="22">
        <v>44865</v>
      </c>
      <c r="H114" s="22">
        <v>44833</v>
      </c>
      <c r="I114" s="21">
        <v>-32</v>
      </c>
      <c r="J114" s="21" t="s">
        <v>12</v>
      </c>
      <c r="K114" s="21">
        <f t="shared" si="2"/>
        <v>475</v>
      </c>
      <c r="L114" s="26">
        <f t="shared" si="3"/>
        <v>-15200</v>
      </c>
    </row>
    <row r="115" spans="1:12" ht="12.75">
      <c r="A115" s="8">
        <v>2022</v>
      </c>
      <c r="B115" s="24" t="s">
        <v>130</v>
      </c>
      <c r="C115" s="22">
        <v>44803</v>
      </c>
      <c r="D115" s="21">
        <v>855.94</v>
      </c>
      <c r="E115" s="21">
        <v>173.01</v>
      </c>
      <c r="F115" s="21">
        <v>0</v>
      </c>
      <c r="G115" s="22">
        <v>44865</v>
      </c>
      <c r="H115" s="22">
        <v>44833</v>
      </c>
      <c r="I115" s="21">
        <v>-32</v>
      </c>
      <c r="J115" s="21" t="s">
        <v>12</v>
      </c>
      <c r="K115" s="21">
        <f t="shared" si="2"/>
        <v>855.94</v>
      </c>
      <c r="L115" s="26">
        <f t="shared" si="3"/>
        <v>-27390.08</v>
      </c>
    </row>
    <row r="116" spans="1:12" ht="12.75">
      <c r="A116" s="8">
        <v>2022</v>
      </c>
      <c r="B116" s="24" t="s">
        <v>131</v>
      </c>
      <c r="C116" s="22">
        <v>44820</v>
      </c>
      <c r="D116" s="21">
        <v>2022.5</v>
      </c>
      <c r="E116" s="21">
        <v>444.95</v>
      </c>
      <c r="F116" s="21">
        <v>0</v>
      </c>
      <c r="G116" s="22">
        <v>44855</v>
      </c>
      <c r="H116" s="22">
        <v>44833</v>
      </c>
      <c r="I116" s="21">
        <v>-22</v>
      </c>
      <c r="J116" s="21" t="s">
        <v>12</v>
      </c>
      <c r="K116" s="21">
        <f t="shared" si="2"/>
        <v>2022.5</v>
      </c>
      <c r="L116" s="26">
        <f t="shared" si="3"/>
        <v>-44495</v>
      </c>
    </row>
    <row r="117" spans="1:12" ht="12.75">
      <c r="A117" s="8">
        <v>2022</v>
      </c>
      <c r="B117" s="24" t="s">
        <v>132</v>
      </c>
      <c r="C117" s="22">
        <v>44825</v>
      </c>
      <c r="D117" s="21">
        <v>125.65</v>
      </c>
      <c r="E117" s="21">
        <v>27.64</v>
      </c>
      <c r="F117" s="21">
        <v>0</v>
      </c>
      <c r="G117" s="22">
        <v>44865</v>
      </c>
      <c r="H117" s="22">
        <v>44833</v>
      </c>
      <c r="I117" s="21">
        <v>-32</v>
      </c>
      <c r="J117" s="21" t="s">
        <v>12</v>
      </c>
      <c r="K117" s="21">
        <f t="shared" si="2"/>
        <v>125.65</v>
      </c>
      <c r="L117" s="26">
        <f t="shared" si="3"/>
        <v>-4020.8</v>
      </c>
    </row>
    <row r="118" spans="1:12" ht="12.75">
      <c r="A118" s="8">
        <v>2022</v>
      </c>
      <c r="B118" s="24" t="s">
        <v>133</v>
      </c>
      <c r="C118" s="22">
        <v>44825</v>
      </c>
      <c r="D118" s="21">
        <v>98.36</v>
      </c>
      <c r="E118" s="21">
        <v>21.64</v>
      </c>
      <c r="F118" s="21">
        <v>0</v>
      </c>
      <c r="G118" s="22">
        <v>44857</v>
      </c>
      <c r="H118" s="22">
        <v>44833</v>
      </c>
      <c r="I118" s="21">
        <v>-24</v>
      </c>
      <c r="J118" s="21" t="s">
        <v>12</v>
      </c>
      <c r="K118" s="21">
        <f t="shared" si="2"/>
        <v>98.36</v>
      </c>
      <c r="L118" s="26">
        <f t="shared" si="3"/>
        <v>-2360.64</v>
      </c>
    </row>
    <row r="119" spans="1:12" ht="12.75">
      <c r="A119" s="8">
        <v>2022</v>
      </c>
      <c r="B119" s="24" t="s">
        <v>134</v>
      </c>
      <c r="C119" s="22">
        <v>44826</v>
      </c>
      <c r="D119" s="21">
        <v>61.85</v>
      </c>
      <c r="E119" s="21">
        <v>13.61</v>
      </c>
      <c r="F119" s="21">
        <v>0</v>
      </c>
      <c r="G119" s="22">
        <v>44857</v>
      </c>
      <c r="H119" s="22">
        <v>44833</v>
      </c>
      <c r="I119" s="21">
        <v>-24</v>
      </c>
      <c r="J119" s="21" t="s">
        <v>12</v>
      </c>
      <c r="K119" s="21">
        <f t="shared" si="2"/>
        <v>61.85</v>
      </c>
      <c r="L119" s="26">
        <f t="shared" si="3"/>
        <v>-1484.4</v>
      </c>
    </row>
    <row r="120" spans="1:12" ht="12.75">
      <c r="A120" s="8">
        <v>2022</v>
      </c>
      <c r="B120" s="24" t="s">
        <v>135</v>
      </c>
      <c r="C120" s="22">
        <v>44830</v>
      </c>
      <c r="D120" s="21">
        <v>240</v>
      </c>
      <c r="E120" s="21">
        <v>9.6</v>
      </c>
      <c r="F120" s="21">
        <v>0</v>
      </c>
      <c r="G120" s="22">
        <v>44844</v>
      </c>
      <c r="H120" s="22">
        <v>44833</v>
      </c>
      <c r="I120" s="21">
        <v>-11</v>
      </c>
      <c r="J120" s="21" t="s">
        <v>12</v>
      </c>
      <c r="K120" s="21">
        <f t="shared" si="2"/>
        <v>240</v>
      </c>
      <c r="L120" s="26">
        <f t="shared" si="3"/>
        <v>-2640</v>
      </c>
    </row>
    <row r="121" spans="1:12" ht="12.75">
      <c r="A121" s="8">
        <v>2022</v>
      </c>
      <c r="B121" s="24" t="s">
        <v>136</v>
      </c>
      <c r="C121" s="22">
        <v>44831</v>
      </c>
      <c r="D121" s="21">
        <v>2004</v>
      </c>
      <c r="E121" s="21">
        <v>440.88</v>
      </c>
      <c r="F121" s="21">
        <v>0</v>
      </c>
      <c r="G121" s="22">
        <v>44865</v>
      </c>
      <c r="H121" s="22">
        <v>44833</v>
      </c>
      <c r="I121" s="21">
        <v>-32</v>
      </c>
      <c r="J121" s="21" t="s">
        <v>12</v>
      </c>
      <c r="K121" s="21">
        <f t="shared" si="2"/>
        <v>2004</v>
      </c>
      <c r="L121" s="26">
        <f t="shared" si="3"/>
        <v>-64128</v>
      </c>
    </row>
    <row r="122" spans="1:12" ht="12.75">
      <c r="A122" s="8">
        <v>2022</v>
      </c>
      <c r="B122" s="24" t="s">
        <v>137</v>
      </c>
      <c r="C122" s="22">
        <v>44834</v>
      </c>
      <c r="D122" s="21">
        <v>349.59</v>
      </c>
      <c r="E122" s="21">
        <v>76.91</v>
      </c>
      <c r="F122" s="21">
        <v>0</v>
      </c>
      <c r="G122" s="22">
        <v>44864</v>
      </c>
      <c r="H122" s="22">
        <v>44849</v>
      </c>
      <c r="I122" s="21">
        <v>-15</v>
      </c>
      <c r="J122" s="21" t="s">
        <v>12</v>
      </c>
      <c r="K122" s="21">
        <f t="shared" si="2"/>
        <v>349.59</v>
      </c>
      <c r="L122" s="26">
        <f t="shared" si="3"/>
        <v>-5243.849999999999</v>
      </c>
    </row>
    <row r="123" spans="1:12" ht="12.75">
      <c r="A123" s="8">
        <v>2022</v>
      </c>
      <c r="B123" s="24" t="s">
        <v>138</v>
      </c>
      <c r="C123" s="22">
        <v>44833</v>
      </c>
      <c r="D123" s="21">
        <v>3160</v>
      </c>
      <c r="E123" s="21">
        <v>695.2</v>
      </c>
      <c r="F123" s="21">
        <v>0</v>
      </c>
      <c r="G123" s="22">
        <v>44863</v>
      </c>
      <c r="H123" s="22">
        <v>44849</v>
      </c>
      <c r="I123" s="21">
        <v>-14</v>
      </c>
      <c r="J123" s="21" t="s">
        <v>12</v>
      </c>
      <c r="K123" s="21">
        <f t="shared" si="2"/>
        <v>3160</v>
      </c>
      <c r="L123" s="26">
        <f t="shared" si="3"/>
        <v>-44240</v>
      </c>
    </row>
    <row r="124" spans="1:12" ht="12.75">
      <c r="A124" s="8">
        <v>2022</v>
      </c>
      <c r="B124" s="24" t="s">
        <v>139</v>
      </c>
      <c r="C124" s="22">
        <v>44839</v>
      </c>
      <c r="D124" s="21">
        <v>670.62</v>
      </c>
      <c r="E124" s="21">
        <v>147.54</v>
      </c>
      <c r="F124" s="21">
        <v>0</v>
      </c>
      <c r="G124" s="22">
        <v>44875</v>
      </c>
      <c r="H124" s="22">
        <v>44849</v>
      </c>
      <c r="I124" s="21">
        <v>-26</v>
      </c>
      <c r="J124" s="21" t="s">
        <v>12</v>
      </c>
      <c r="K124" s="21">
        <f t="shared" si="2"/>
        <v>670.62</v>
      </c>
      <c r="L124" s="26">
        <f t="shared" si="3"/>
        <v>-17436.12</v>
      </c>
    </row>
    <row r="125" spans="1:12" ht="12.75">
      <c r="A125" s="8">
        <v>2022</v>
      </c>
      <c r="B125" s="24" t="s">
        <v>140</v>
      </c>
      <c r="C125" s="22">
        <v>44839</v>
      </c>
      <c r="D125" s="21">
        <v>824.75</v>
      </c>
      <c r="E125" s="21">
        <v>181.45</v>
      </c>
      <c r="F125" s="21">
        <v>0</v>
      </c>
      <c r="G125" s="22">
        <v>44875</v>
      </c>
      <c r="H125" s="22">
        <v>44849</v>
      </c>
      <c r="I125" s="21">
        <v>-26</v>
      </c>
      <c r="J125" s="21" t="s">
        <v>12</v>
      </c>
      <c r="K125" s="21">
        <f t="shared" si="2"/>
        <v>824.75</v>
      </c>
      <c r="L125" s="26">
        <f t="shared" si="3"/>
        <v>-21443.5</v>
      </c>
    </row>
    <row r="126" spans="1:12" ht="12.75">
      <c r="A126" s="8">
        <v>2022</v>
      </c>
      <c r="B126" s="24" t="s">
        <v>141</v>
      </c>
      <c r="C126" s="22">
        <v>44845</v>
      </c>
      <c r="D126" s="21">
        <v>1648.53</v>
      </c>
      <c r="E126" s="21">
        <v>362.68</v>
      </c>
      <c r="F126" s="21">
        <v>0</v>
      </c>
      <c r="G126" s="22">
        <v>44926</v>
      </c>
      <c r="H126" s="22">
        <v>44849</v>
      </c>
      <c r="I126" s="21">
        <v>-77</v>
      </c>
      <c r="J126" s="21" t="s">
        <v>12</v>
      </c>
      <c r="K126" s="21">
        <f t="shared" si="2"/>
        <v>1648.53</v>
      </c>
      <c r="L126" s="26">
        <f t="shared" si="3"/>
        <v>-126936.81</v>
      </c>
    </row>
    <row r="127" spans="1:12" ht="12.75">
      <c r="A127" s="8">
        <v>2022</v>
      </c>
      <c r="B127" s="24" t="s">
        <v>142</v>
      </c>
      <c r="C127" s="22">
        <v>44847</v>
      </c>
      <c r="D127" s="21">
        <v>715.07</v>
      </c>
      <c r="E127" s="21">
        <v>157.32</v>
      </c>
      <c r="F127" s="21">
        <v>0</v>
      </c>
      <c r="G127" s="22">
        <v>44878</v>
      </c>
      <c r="H127" s="22">
        <v>44876</v>
      </c>
      <c r="I127" s="21">
        <v>-2</v>
      </c>
      <c r="J127" s="21" t="s">
        <v>12</v>
      </c>
      <c r="K127" s="21">
        <f t="shared" si="2"/>
        <v>715.07</v>
      </c>
      <c r="L127" s="26">
        <f t="shared" si="3"/>
        <v>-1430.14</v>
      </c>
    </row>
    <row r="128" spans="1:12" ht="12.75">
      <c r="A128" s="8">
        <v>2022</v>
      </c>
      <c r="B128" s="24" t="s">
        <v>143</v>
      </c>
      <c r="C128" s="22">
        <v>44862</v>
      </c>
      <c r="D128" s="21">
        <v>36.8</v>
      </c>
      <c r="E128" s="21">
        <v>0</v>
      </c>
      <c r="F128" s="21">
        <v>0</v>
      </c>
      <c r="G128" s="22">
        <v>44892</v>
      </c>
      <c r="H128" s="22">
        <v>44876</v>
      </c>
      <c r="I128" s="21">
        <v>-16</v>
      </c>
      <c r="J128" s="21" t="s">
        <v>13</v>
      </c>
      <c r="K128" s="21">
        <f t="shared" si="2"/>
        <v>36.8</v>
      </c>
      <c r="L128" s="26">
        <f t="shared" si="3"/>
        <v>-588.8</v>
      </c>
    </row>
    <row r="129" spans="1:12" ht="12.75">
      <c r="A129" s="8">
        <v>2022</v>
      </c>
      <c r="B129" s="24" t="s">
        <v>144</v>
      </c>
      <c r="C129" s="22">
        <v>44869</v>
      </c>
      <c r="D129" s="21">
        <v>532.79</v>
      </c>
      <c r="E129" s="21">
        <v>117.21</v>
      </c>
      <c r="F129" s="21">
        <v>0</v>
      </c>
      <c r="G129" s="22">
        <v>44869</v>
      </c>
      <c r="H129" s="22">
        <v>44876</v>
      </c>
      <c r="I129" s="21">
        <v>7</v>
      </c>
      <c r="J129" s="21" t="s">
        <v>12</v>
      </c>
      <c r="K129" s="21">
        <f t="shared" si="2"/>
        <v>532.79</v>
      </c>
      <c r="L129" s="26">
        <f t="shared" si="3"/>
        <v>3729.5299999999997</v>
      </c>
    </row>
    <row r="130" spans="1:12" ht="12.75">
      <c r="A130" s="8">
        <v>2022</v>
      </c>
      <c r="B130" s="24" t="s">
        <v>145</v>
      </c>
      <c r="C130" s="22">
        <v>44874</v>
      </c>
      <c r="D130" s="21">
        <v>360</v>
      </c>
      <c r="E130" s="21">
        <v>79.2</v>
      </c>
      <c r="F130" s="21">
        <v>0</v>
      </c>
      <c r="G130" s="22">
        <v>44904</v>
      </c>
      <c r="H130" s="22">
        <v>44876</v>
      </c>
      <c r="I130" s="21">
        <v>-28</v>
      </c>
      <c r="J130" s="21" t="s">
        <v>12</v>
      </c>
      <c r="K130" s="21">
        <f t="shared" si="2"/>
        <v>360</v>
      </c>
      <c r="L130" s="26">
        <f t="shared" si="3"/>
        <v>-10080</v>
      </c>
    </row>
    <row r="131" spans="1:12" ht="12.75">
      <c r="A131" s="8">
        <v>2022</v>
      </c>
      <c r="B131" s="24" t="s">
        <v>146</v>
      </c>
      <c r="C131" s="22">
        <v>44872</v>
      </c>
      <c r="D131" s="21">
        <v>7000</v>
      </c>
      <c r="E131" s="21">
        <v>0</v>
      </c>
      <c r="F131" s="21">
        <v>0</v>
      </c>
      <c r="G131" s="22">
        <v>44902</v>
      </c>
      <c r="H131" s="22">
        <v>44884</v>
      </c>
      <c r="I131" s="21">
        <v>-18</v>
      </c>
      <c r="J131" s="21" t="s">
        <v>13</v>
      </c>
      <c r="K131" s="21">
        <f t="shared" si="2"/>
        <v>7000</v>
      </c>
      <c r="L131" s="26">
        <f t="shared" si="3"/>
        <v>-126000</v>
      </c>
    </row>
    <row r="132" spans="1:12" ht="12.75">
      <c r="A132" s="8">
        <v>2022</v>
      </c>
      <c r="B132" s="24" t="s">
        <v>147</v>
      </c>
      <c r="C132" s="22">
        <v>44879</v>
      </c>
      <c r="D132" s="21">
        <v>86.67</v>
      </c>
      <c r="E132" s="21">
        <v>19.07</v>
      </c>
      <c r="F132" s="21">
        <v>0</v>
      </c>
      <c r="G132" s="22">
        <v>44910</v>
      </c>
      <c r="H132" s="22">
        <v>44884</v>
      </c>
      <c r="I132" s="21">
        <v>-26</v>
      </c>
      <c r="J132" s="21" t="s">
        <v>12</v>
      </c>
      <c r="K132" s="21">
        <f t="shared" si="2"/>
        <v>86.67</v>
      </c>
      <c r="L132" s="26">
        <f t="shared" si="3"/>
        <v>-2253.42</v>
      </c>
    </row>
    <row r="133" spans="1:12" ht="12.75">
      <c r="A133" s="8">
        <v>2022</v>
      </c>
      <c r="B133" s="24" t="s">
        <v>148</v>
      </c>
      <c r="C133" s="22">
        <v>44881</v>
      </c>
      <c r="D133" s="21">
        <v>600</v>
      </c>
      <c r="E133" s="21">
        <v>132</v>
      </c>
      <c r="F133" s="21">
        <v>0</v>
      </c>
      <c r="G133" s="22">
        <v>44911</v>
      </c>
      <c r="H133" s="22">
        <v>44884</v>
      </c>
      <c r="I133" s="21">
        <v>-27</v>
      </c>
      <c r="J133" s="21" t="s">
        <v>12</v>
      </c>
      <c r="K133" s="21">
        <f aca="true" t="shared" si="4" ref="K133:K145">IF(J133="N",SUM(D133,E133,F133),SUM(D133,F133))</f>
        <v>600</v>
      </c>
      <c r="L133" s="26">
        <f aca="true" t="shared" si="5" ref="L133:L145">PRODUCT(I133,K133)</f>
        <v>-16200</v>
      </c>
    </row>
    <row r="134" spans="1:12" ht="12.75">
      <c r="A134" s="8">
        <v>2022</v>
      </c>
      <c r="B134" s="24" t="s">
        <v>149</v>
      </c>
      <c r="C134" s="22">
        <v>44882</v>
      </c>
      <c r="D134" s="21">
        <v>728</v>
      </c>
      <c r="E134" s="21">
        <v>0</v>
      </c>
      <c r="F134" s="21">
        <v>0</v>
      </c>
      <c r="G134" s="22">
        <v>44911</v>
      </c>
      <c r="H134" s="22">
        <v>44884</v>
      </c>
      <c r="I134" s="21">
        <v>-27</v>
      </c>
      <c r="J134" s="21" t="s">
        <v>13</v>
      </c>
      <c r="K134" s="21">
        <f t="shared" si="4"/>
        <v>728</v>
      </c>
      <c r="L134" s="26">
        <f t="shared" si="5"/>
        <v>-19656</v>
      </c>
    </row>
    <row r="135" spans="1:12" ht="12.75">
      <c r="A135" s="8">
        <v>2022</v>
      </c>
      <c r="B135" s="24" t="s">
        <v>150</v>
      </c>
      <c r="C135" s="22">
        <v>44883</v>
      </c>
      <c r="D135" s="21">
        <v>70</v>
      </c>
      <c r="E135" s="21">
        <v>15.4</v>
      </c>
      <c r="F135" s="21">
        <v>0</v>
      </c>
      <c r="G135" s="22">
        <v>44913</v>
      </c>
      <c r="H135" s="22">
        <v>44884</v>
      </c>
      <c r="I135" s="21">
        <v>-29</v>
      </c>
      <c r="J135" s="21" t="s">
        <v>12</v>
      </c>
      <c r="K135" s="21">
        <f t="shared" si="4"/>
        <v>70</v>
      </c>
      <c r="L135" s="26">
        <f t="shared" si="5"/>
        <v>-2030</v>
      </c>
    </row>
    <row r="136" spans="1:12" ht="12.75">
      <c r="A136" s="8">
        <v>2022</v>
      </c>
      <c r="B136" s="24" t="s">
        <v>151</v>
      </c>
      <c r="C136" s="22">
        <v>44889</v>
      </c>
      <c r="D136" s="21">
        <v>350</v>
      </c>
      <c r="E136" s="21">
        <v>17.5</v>
      </c>
      <c r="F136" s="21">
        <v>0</v>
      </c>
      <c r="G136" s="22">
        <v>44919</v>
      </c>
      <c r="H136" s="22">
        <v>44894</v>
      </c>
      <c r="I136" s="21">
        <v>-25</v>
      </c>
      <c r="J136" s="21" t="s">
        <v>12</v>
      </c>
      <c r="K136" s="21">
        <f t="shared" si="4"/>
        <v>350</v>
      </c>
      <c r="L136" s="26">
        <f t="shared" si="5"/>
        <v>-8750</v>
      </c>
    </row>
    <row r="137" spans="1:12" ht="12.75">
      <c r="A137" s="8">
        <v>2022</v>
      </c>
      <c r="B137" s="24" t="s">
        <v>152</v>
      </c>
      <c r="C137" s="22">
        <v>44895</v>
      </c>
      <c r="D137" s="21">
        <v>227.27</v>
      </c>
      <c r="E137" s="21">
        <v>22.73</v>
      </c>
      <c r="F137" s="21">
        <v>0</v>
      </c>
      <c r="G137" s="22">
        <v>44925</v>
      </c>
      <c r="H137" s="22">
        <v>44905</v>
      </c>
      <c r="I137" s="21">
        <v>-20</v>
      </c>
      <c r="J137" s="21" t="s">
        <v>12</v>
      </c>
      <c r="K137" s="21">
        <f t="shared" si="4"/>
        <v>227.27</v>
      </c>
      <c r="L137" s="26">
        <f t="shared" si="5"/>
        <v>-4545.400000000001</v>
      </c>
    </row>
    <row r="138" spans="1:12" ht="12.75">
      <c r="A138" s="8">
        <v>2022</v>
      </c>
      <c r="B138" s="24" t="s">
        <v>153</v>
      </c>
      <c r="C138" s="22">
        <v>44895</v>
      </c>
      <c r="D138" s="21">
        <v>836.36</v>
      </c>
      <c r="E138" s="21">
        <v>83.64</v>
      </c>
      <c r="F138" s="21">
        <v>0</v>
      </c>
      <c r="G138" s="22">
        <v>44925</v>
      </c>
      <c r="H138" s="22">
        <v>44905</v>
      </c>
      <c r="I138" s="21">
        <v>-20</v>
      </c>
      <c r="J138" s="21" t="s">
        <v>12</v>
      </c>
      <c r="K138" s="21">
        <f t="shared" si="4"/>
        <v>836.36</v>
      </c>
      <c r="L138" s="26">
        <f t="shared" si="5"/>
        <v>-16727.2</v>
      </c>
    </row>
    <row r="139" spans="1:12" ht="12.75">
      <c r="A139" s="8">
        <v>2022</v>
      </c>
      <c r="B139" s="24" t="s">
        <v>154</v>
      </c>
      <c r="C139" s="22">
        <v>44895</v>
      </c>
      <c r="D139" s="21">
        <v>1730.52</v>
      </c>
      <c r="E139" s="21">
        <v>347.9</v>
      </c>
      <c r="F139" s="21">
        <v>0</v>
      </c>
      <c r="G139" s="22">
        <v>44925</v>
      </c>
      <c r="H139" s="22">
        <v>44905</v>
      </c>
      <c r="I139" s="21">
        <v>-20</v>
      </c>
      <c r="J139" s="21" t="s">
        <v>12</v>
      </c>
      <c r="K139" s="21">
        <f t="shared" si="4"/>
        <v>1730.52</v>
      </c>
      <c r="L139" s="26">
        <f t="shared" si="5"/>
        <v>-34610.4</v>
      </c>
    </row>
    <row r="140" spans="1:12" ht="12.75">
      <c r="A140" s="8">
        <v>2022</v>
      </c>
      <c r="B140" s="24" t="s">
        <v>155</v>
      </c>
      <c r="C140" s="22">
        <v>44895</v>
      </c>
      <c r="D140" s="21">
        <v>823.07</v>
      </c>
      <c r="E140" s="21">
        <v>181.08</v>
      </c>
      <c r="F140" s="21">
        <v>0</v>
      </c>
      <c r="G140" s="22">
        <v>44931</v>
      </c>
      <c r="H140" s="22">
        <v>44905</v>
      </c>
      <c r="I140" s="21">
        <v>-26</v>
      </c>
      <c r="J140" s="21" t="s">
        <v>12</v>
      </c>
      <c r="K140" s="21">
        <f t="shared" si="4"/>
        <v>823.07</v>
      </c>
      <c r="L140" s="26">
        <f t="shared" si="5"/>
        <v>-21399.82</v>
      </c>
    </row>
    <row r="141" spans="1:12" ht="12.75">
      <c r="A141" s="8">
        <v>2022</v>
      </c>
      <c r="B141" s="24" t="s">
        <v>156</v>
      </c>
      <c r="C141" s="22">
        <v>44895</v>
      </c>
      <c r="D141" s="21">
        <v>55</v>
      </c>
      <c r="E141" s="21">
        <v>12.1</v>
      </c>
      <c r="F141" s="21">
        <v>0</v>
      </c>
      <c r="G141" s="22">
        <v>44895</v>
      </c>
      <c r="H141" s="22">
        <v>44905</v>
      </c>
      <c r="I141" s="21">
        <v>10</v>
      </c>
      <c r="J141" s="21" t="s">
        <v>12</v>
      </c>
      <c r="K141" s="21">
        <f t="shared" si="4"/>
        <v>55</v>
      </c>
      <c r="L141" s="26">
        <f t="shared" si="5"/>
        <v>550</v>
      </c>
    </row>
    <row r="142" spans="1:12" ht="12.75">
      <c r="A142" s="8">
        <v>2022</v>
      </c>
      <c r="B142" s="24" t="s">
        <v>157</v>
      </c>
      <c r="C142" s="22">
        <v>44901</v>
      </c>
      <c r="D142" s="21">
        <v>1357.44</v>
      </c>
      <c r="E142" s="21">
        <v>270.59</v>
      </c>
      <c r="F142" s="21">
        <v>0</v>
      </c>
      <c r="G142" s="22">
        <v>45016</v>
      </c>
      <c r="H142" s="22">
        <v>44914</v>
      </c>
      <c r="I142" s="21">
        <v>-102</v>
      </c>
      <c r="J142" s="21" t="s">
        <v>12</v>
      </c>
      <c r="K142" s="21">
        <f t="shared" si="4"/>
        <v>1357.44</v>
      </c>
      <c r="L142" s="26">
        <f t="shared" si="5"/>
        <v>-138458.88</v>
      </c>
    </row>
    <row r="143" spans="1:12" ht="12.75">
      <c r="A143" s="8">
        <v>2022</v>
      </c>
      <c r="B143" s="24" t="s">
        <v>158</v>
      </c>
      <c r="C143" s="22">
        <v>44907</v>
      </c>
      <c r="D143" s="21">
        <v>1270</v>
      </c>
      <c r="E143" s="21">
        <v>0</v>
      </c>
      <c r="F143" s="21">
        <v>0</v>
      </c>
      <c r="G143" s="22">
        <v>44938</v>
      </c>
      <c r="H143" s="22">
        <v>44914</v>
      </c>
      <c r="I143" s="21">
        <v>-24</v>
      </c>
      <c r="J143" s="21" t="s">
        <v>13</v>
      </c>
      <c r="K143" s="21">
        <f t="shared" si="4"/>
        <v>1270</v>
      </c>
      <c r="L143" s="26">
        <f t="shared" si="5"/>
        <v>-30480</v>
      </c>
    </row>
    <row r="144" spans="1:12" ht="12.75">
      <c r="A144" s="8">
        <v>2022</v>
      </c>
      <c r="B144" s="24" t="s">
        <v>159</v>
      </c>
      <c r="C144" s="22">
        <v>44908</v>
      </c>
      <c r="D144" s="21">
        <v>117</v>
      </c>
      <c r="E144" s="21">
        <v>25.74</v>
      </c>
      <c r="F144" s="21">
        <v>0</v>
      </c>
      <c r="G144" s="22">
        <v>44957</v>
      </c>
      <c r="H144" s="22">
        <v>44914</v>
      </c>
      <c r="I144" s="21">
        <v>-43</v>
      </c>
      <c r="J144" s="21" t="s">
        <v>12</v>
      </c>
      <c r="K144" s="21">
        <f t="shared" si="4"/>
        <v>117</v>
      </c>
      <c r="L144" s="26">
        <f t="shared" si="5"/>
        <v>-5031</v>
      </c>
    </row>
    <row r="145" spans="1:12" ht="12.75">
      <c r="A145" s="8">
        <v>2022</v>
      </c>
      <c r="B145" s="24" t="s">
        <v>160</v>
      </c>
      <c r="C145" s="22">
        <v>44910</v>
      </c>
      <c r="D145" s="21">
        <v>390.91</v>
      </c>
      <c r="E145" s="21">
        <v>39.09</v>
      </c>
      <c r="F145" s="21">
        <v>0</v>
      </c>
      <c r="G145" s="22">
        <v>44941</v>
      </c>
      <c r="H145" s="22">
        <v>44914</v>
      </c>
      <c r="I145" s="21">
        <v>-27</v>
      </c>
      <c r="J145" s="21" t="s">
        <v>12</v>
      </c>
      <c r="K145" s="21">
        <f t="shared" si="4"/>
        <v>390.91</v>
      </c>
      <c r="L145" s="26">
        <f t="shared" si="5"/>
        <v>-10554.570000000002</v>
      </c>
    </row>
    <row r="146" spans="10:12" ht="15">
      <c r="J146" s="1" t="s">
        <v>18</v>
      </c>
      <c r="K146" s="2">
        <f>SUM(K5:K145)</f>
        <v>137967.68</v>
      </c>
      <c r="L146" s="3">
        <f>SUM(L5:L145)</f>
        <v>-3309680.0799999996</v>
      </c>
    </row>
    <row r="151" ht="12.75">
      <c r="B151" s="10" t="s">
        <v>19</v>
      </c>
    </row>
    <row r="152" spans="1:3" ht="12.75">
      <c r="A152" s="5" t="s">
        <v>20</v>
      </c>
      <c r="B152" s="10" t="s">
        <v>21</v>
      </c>
      <c r="C152" s="6">
        <f>L146/K146</f>
        <v>-23.98880723369415</v>
      </c>
    </row>
    <row r="153" ht="12.75">
      <c r="B153" s="10" t="s">
        <v>22</v>
      </c>
    </row>
  </sheetData>
  <sheetProtection/>
  <mergeCells count="1">
    <mergeCell ref="B1:L3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2022-01-05T16:46:30Z</cp:lastPrinted>
  <dcterms:modified xsi:type="dcterms:W3CDTF">2022-12-29T19:35:15Z</dcterms:modified>
  <cp:category/>
  <cp:version/>
  <cp:contentType/>
  <cp:contentStatus/>
</cp:coreProperties>
</file>