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5" activeTab="0"/>
  </bookViews>
  <sheets>
    <sheet name="Periodo Anno 2016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<sst xmlns="http://schemas.openxmlformats.org/spreadsheetml/2006/main" count="57" uniqueCount="56">
  <si>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Numero Fattura</t>
  </si>
  <si>
    <t>Importo totale documento</t>
  </si>
  <si>
    <t>Data Emissione</t>
  </si>
  <si>
    <t>Data Scadenza</t>
  </si>
  <si>
    <t>Data mandato</t>
  </si>
  <si>
    <t>gg</t>
  </si>
  <si>
    <t>gg * Importo</t>
  </si>
  <si>
    <t>Indice tempestività dei pagamenti</t>
  </si>
  <si>
    <t>Istituto Comprensivo Statale "Olivelli" -Villa Carcina
Rilevazione della tempestività dei pagamenti delle transazioni commerciali ex art. 41, c. I, DL 66/2014
Periodo Anno 2016</t>
  </si>
  <si>
    <t>PAE0037950</t>
  </si>
  <si>
    <t>FATTPA 6-15</t>
  </si>
  <si>
    <t>3301/2016</t>
  </si>
  <si>
    <t>5/PA</t>
  </si>
  <si>
    <t>2015PA0014392</t>
  </si>
  <si>
    <t>10/E</t>
  </si>
  <si>
    <t>33-16/PA</t>
  </si>
  <si>
    <t>1PA</t>
  </si>
  <si>
    <t>5PA</t>
  </si>
  <si>
    <t>94PA</t>
  </si>
  <si>
    <t>12PA</t>
  </si>
  <si>
    <t>45PA</t>
  </si>
  <si>
    <t>PAE0006920</t>
  </si>
  <si>
    <t>PA1600415</t>
  </si>
  <si>
    <t>118/PA2016</t>
  </si>
  <si>
    <t>04-16p</t>
  </si>
  <si>
    <t>v3-6492</t>
  </si>
  <si>
    <t>76p</t>
  </si>
  <si>
    <t>2-015520</t>
  </si>
  <si>
    <t>v3-6920</t>
  </si>
  <si>
    <t>48E</t>
  </si>
  <si>
    <t>1/E</t>
  </si>
  <si>
    <t>1A</t>
  </si>
  <si>
    <t>27/PA</t>
  </si>
  <si>
    <t>28/PA</t>
  </si>
  <si>
    <t>2/210</t>
  </si>
  <si>
    <t>7/PA</t>
  </si>
  <si>
    <t>209/PA2016</t>
  </si>
  <si>
    <t>95/2016/01</t>
  </si>
  <si>
    <t>2/PA</t>
  </si>
  <si>
    <t>V3-12072</t>
  </si>
  <si>
    <t>6/A</t>
  </si>
  <si>
    <t>V3-12672</t>
  </si>
  <si>
    <t>55/PA</t>
  </si>
  <si>
    <t>194P</t>
  </si>
  <si>
    <t>195P</t>
  </si>
  <si>
    <t>4PA</t>
  </si>
  <si>
    <t>2016E25251</t>
  </si>
  <si>
    <t>PA-66</t>
  </si>
  <si>
    <t>2016E26817</t>
  </si>
  <si>
    <t>2016EC35671</t>
  </si>
  <si>
    <t>15-16P</t>
  </si>
  <si>
    <t>70533-70534-70535</t>
  </si>
  <si>
    <t>29-16P</t>
  </si>
  <si>
    <t>78930-78929-78928</t>
  </si>
  <si>
    <t>3-25914</t>
  </si>
  <si>
    <t>83618-83617-83619-83620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</si>
</sst>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[$€]\ #,##0.00;[Red][$€]\ #,##0.00"/>
    <numFmt numFmtId="167" formatCode="mmm\-yyyy"/>
  </numFmts>
  <fonts count="31">
    <font>
      <sz val="10"/>
      <color indexed="8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0" fontId="3" fillId="25" borderId="10" xfId="0" applyNumberFormat="1" applyFont="1" applyFill="1" applyBorder="1" applyAlignment="1">
      <alignment horizontal="center" vertical="center" wrapText="1"/>
    </xf>
    <xf numFmtId="14" fontId="3" fillId="25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164" fontId="6" fillId="25" borderId="10" xfId="0" applyNumberFormat="1" applyFont="1" applyFill="1" applyBorder="1" applyAlignment="1">
      <alignment/>
    </xf>
    <xf numFmtId="2" fontId="10" fillId="25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1" fontId="5" fillId="0" borderId="10" xfId="0" applyNumberFormat="1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9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66" fontId="29" fillId="25" borderId="10" xfId="0" applyNumberFormat="1" applyFont="1" applyFill="1" applyBorder="1" applyAlignment="1">
      <alignment horizontal="center"/>
    </xf>
    <xf numFmtId="164" fontId="30" fillId="25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9" fillId="25" borderId="11" xfId="0" applyNumberFormat="1" applyFont="1" applyFill="1" applyBorder="1" applyAlignment="1">
      <alignment horizontal="center" vertical="center" wrapText="1"/>
    </xf>
    <xf numFmtId="0" fontId="9" fillId="2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93">
      <selection activeCell="K198" sqref="K198"/>
    </sheetView>
  </sheetViews>
  <sheetFormatPr defaultColWidth="8.7109375" defaultRowHeight="20.25" customHeight="1"/>
  <cols>
    <col min="1" max="1" width="26.421875" style="1" customWidth="1"/>
    <col min="2" max="2" width="14.7109375" style="2" bestFit="1" customWidth="1"/>
    <col min="3" max="3" width="13.00390625" style="3" customWidth="1"/>
    <col min="4" max="4" width="12.00390625" style="3" customWidth="1"/>
    <col min="5" max="5" width="11.7109375" style="4" customWidth="1"/>
    <col min="6" max="6" width="11.57421875" style="5" customWidth="1"/>
    <col min="7" max="7" width="17.57421875" style="1" customWidth="1"/>
    <col min="8" max="9" width="8.7109375" style="1" customWidth="1"/>
    <col min="10" max="12" width="10.28125" style="1" customWidth="1"/>
    <col min="13" max="16384" width="8.7109375" style="1" customWidth="1"/>
  </cols>
  <sheetData>
    <row r="1" spans="1:7" ht="39.75" customHeight="1">
      <c r="A1" s="35" t="s">
        <v>8</v>
      </c>
      <c r="B1" s="35"/>
      <c r="C1" s="35"/>
      <c r="D1" s="35"/>
      <c r="E1" s="35"/>
      <c r="F1" s="35"/>
      <c r="G1" s="35"/>
    </row>
    <row r="2" spans="1:7" ht="26.25" customHeight="1">
      <c r="A2" s="19" t="s">
        <v>0</v>
      </c>
      <c r="B2" s="19" t="s">
        <v>1</v>
      </c>
      <c r="C2" s="20" t="s">
        <v>2</v>
      </c>
      <c r="D2" s="20" t="s">
        <v>3</v>
      </c>
      <c r="E2" s="21" t="s">
        <v>4</v>
      </c>
      <c r="F2" s="22" t="s">
        <v>5</v>
      </c>
      <c r="G2" s="23" t="s">
        <v>6</v>
      </c>
    </row>
    <row r="3" spans="1:7" s="9" customFormat="1" ht="15">
      <c r="A3" s="26" t="s">
        <v>10</v>
      </c>
      <c r="B3" s="17">
        <v>89</v>
      </c>
      <c r="C3" s="18">
        <v>42366</v>
      </c>
      <c r="D3" s="7">
        <v>42397</v>
      </c>
      <c r="E3" s="8">
        <v>42416</v>
      </c>
      <c r="F3" s="32">
        <f aca="true" t="shared" si="0" ref="F3:F34">E3-D3</f>
        <v>19</v>
      </c>
      <c r="G3" s="24">
        <f aca="true" t="shared" si="1" ref="G3:G34">B3*F3</f>
        <v>1691</v>
      </c>
    </row>
    <row r="4" spans="1:7" s="9" customFormat="1" ht="15">
      <c r="A4" s="6" t="s">
        <v>9</v>
      </c>
      <c r="B4" s="17">
        <v>63</v>
      </c>
      <c r="C4" s="18">
        <v>42369</v>
      </c>
      <c r="D4" s="7">
        <v>42460</v>
      </c>
      <c r="E4" s="8">
        <v>42416</v>
      </c>
      <c r="F4" s="32">
        <f t="shared" si="0"/>
        <v>-44</v>
      </c>
      <c r="G4" s="24">
        <f t="shared" si="1"/>
        <v>-2772</v>
      </c>
    </row>
    <row r="5" spans="1:7" s="9" customFormat="1" ht="15">
      <c r="A5" s="6">
        <v>58995</v>
      </c>
      <c r="B5" s="17">
        <v>498</v>
      </c>
      <c r="C5" s="18">
        <v>42369</v>
      </c>
      <c r="D5" s="7">
        <v>42400</v>
      </c>
      <c r="E5" s="8">
        <v>42416</v>
      </c>
      <c r="F5" s="32">
        <f t="shared" si="0"/>
        <v>16</v>
      </c>
      <c r="G5" s="24">
        <f t="shared" si="1"/>
        <v>7968</v>
      </c>
    </row>
    <row r="6" spans="1:7" s="9" customFormat="1" ht="15">
      <c r="A6" s="6">
        <v>7815016019</v>
      </c>
      <c r="B6" s="17">
        <v>4018.7</v>
      </c>
      <c r="C6" s="18">
        <v>42369</v>
      </c>
      <c r="D6" s="7">
        <v>42399</v>
      </c>
      <c r="E6" s="8">
        <v>42416</v>
      </c>
      <c r="F6" s="32">
        <f t="shared" si="0"/>
        <v>17</v>
      </c>
      <c r="G6" s="24">
        <f t="shared" si="1"/>
        <v>68317.9</v>
      </c>
    </row>
    <row r="7" spans="1:7" s="9" customFormat="1" ht="15">
      <c r="A7" s="6" t="s">
        <v>13</v>
      </c>
      <c r="B7" s="17">
        <v>10</v>
      </c>
      <c r="C7" s="18">
        <v>42369</v>
      </c>
      <c r="D7" s="7">
        <v>42399</v>
      </c>
      <c r="E7" s="12">
        <v>42416</v>
      </c>
      <c r="F7" s="32">
        <f t="shared" si="0"/>
        <v>17</v>
      </c>
      <c r="G7" s="24">
        <f t="shared" si="1"/>
        <v>170</v>
      </c>
    </row>
    <row r="8" spans="1:7" s="9" customFormat="1" ht="15">
      <c r="A8" s="6">
        <v>496</v>
      </c>
      <c r="B8" s="17">
        <v>50</v>
      </c>
      <c r="C8" s="18">
        <v>42373</v>
      </c>
      <c r="D8" s="7">
        <v>42460</v>
      </c>
      <c r="E8" s="12">
        <v>42430</v>
      </c>
      <c r="F8" s="32">
        <f t="shared" si="0"/>
        <v>-30</v>
      </c>
      <c r="G8" s="24">
        <f t="shared" si="1"/>
        <v>-1500</v>
      </c>
    </row>
    <row r="9" spans="1:7" s="9" customFormat="1" ht="15">
      <c r="A9" s="6" t="s">
        <v>14</v>
      </c>
      <c r="B9" s="17">
        <v>625</v>
      </c>
      <c r="C9" s="18">
        <v>42376</v>
      </c>
      <c r="D9" s="7">
        <v>42406</v>
      </c>
      <c r="E9" s="12">
        <v>42416</v>
      </c>
      <c r="F9" s="32">
        <f t="shared" si="0"/>
        <v>10</v>
      </c>
      <c r="G9" s="24">
        <f t="shared" si="1"/>
        <v>6250</v>
      </c>
    </row>
    <row r="10" spans="1:7" s="9" customFormat="1" ht="15">
      <c r="A10" s="6">
        <v>10</v>
      </c>
      <c r="B10" s="17">
        <v>947.73</v>
      </c>
      <c r="C10" s="18">
        <v>42394</v>
      </c>
      <c r="D10" s="7">
        <v>42490</v>
      </c>
      <c r="E10" s="12">
        <v>42443</v>
      </c>
      <c r="F10" s="32">
        <f t="shared" si="0"/>
        <v>-47</v>
      </c>
      <c r="G10" s="24">
        <f t="shared" si="1"/>
        <v>-44543.31</v>
      </c>
    </row>
    <row r="11" spans="1:7" s="9" customFormat="1" ht="15">
      <c r="A11" s="6" t="s">
        <v>12</v>
      </c>
      <c r="B11" s="17">
        <v>81.82</v>
      </c>
      <c r="C11" s="18">
        <v>42399</v>
      </c>
      <c r="D11" s="7">
        <v>42429</v>
      </c>
      <c r="E11" s="8">
        <v>42416</v>
      </c>
      <c r="F11" s="32">
        <f t="shared" si="0"/>
        <v>-13</v>
      </c>
      <c r="G11" s="24">
        <f t="shared" si="1"/>
        <v>-1063.6599999999999</v>
      </c>
    </row>
    <row r="12" spans="1:7" s="9" customFormat="1" ht="15">
      <c r="A12" s="6" t="s">
        <v>11</v>
      </c>
      <c r="B12" s="17">
        <v>376.2</v>
      </c>
      <c r="C12" s="18">
        <v>42400</v>
      </c>
      <c r="D12" s="7">
        <v>42429</v>
      </c>
      <c r="E12" s="8">
        <v>42416</v>
      </c>
      <c r="F12" s="32">
        <f t="shared" si="0"/>
        <v>-13</v>
      </c>
      <c r="G12" s="24">
        <f t="shared" si="1"/>
        <v>-4890.599999999999</v>
      </c>
    </row>
    <row r="13" spans="1:7" s="9" customFormat="1" ht="15">
      <c r="A13" s="6">
        <v>7816000469</v>
      </c>
      <c r="B13" s="17">
        <v>4018.7</v>
      </c>
      <c r="C13" s="18">
        <v>42400</v>
      </c>
      <c r="D13" s="7">
        <v>42430</v>
      </c>
      <c r="E13" s="8">
        <v>42416</v>
      </c>
      <c r="F13" s="32">
        <f t="shared" si="0"/>
        <v>-14</v>
      </c>
      <c r="G13" s="24">
        <f t="shared" si="1"/>
        <v>-56261.799999999996</v>
      </c>
    </row>
    <row r="14" spans="1:7" s="9" customFormat="1" ht="15">
      <c r="A14" s="6">
        <v>7816001519</v>
      </c>
      <c r="B14" s="17">
        <v>201.8</v>
      </c>
      <c r="C14" s="18">
        <v>42400</v>
      </c>
      <c r="D14" s="10">
        <v>43100</v>
      </c>
      <c r="E14" s="11">
        <v>42467</v>
      </c>
      <c r="F14" s="32">
        <f t="shared" si="0"/>
        <v>-633</v>
      </c>
      <c r="G14" s="24">
        <f t="shared" si="1"/>
        <v>-127739.40000000001</v>
      </c>
    </row>
    <row r="15" spans="1:7" s="9" customFormat="1" ht="15">
      <c r="A15" s="6">
        <v>8716017640</v>
      </c>
      <c r="B15" s="17">
        <v>214.03</v>
      </c>
      <c r="C15" s="18">
        <v>42402</v>
      </c>
      <c r="D15" s="10">
        <v>42432</v>
      </c>
      <c r="E15" s="11">
        <v>42416</v>
      </c>
      <c r="F15" s="32">
        <f t="shared" si="0"/>
        <v>-16</v>
      </c>
      <c r="G15" s="24">
        <f t="shared" si="1"/>
        <v>-3424.48</v>
      </c>
    </row>
    <row r="16" spans="1:7" s="9" customFormat="1" ht="15">
      <c r="A16" s="6">
        <v>152</v>
      </c>
      <c r="B16" s="17">
        <v>250</v>
      </c>
      <c r="C16" s="18">
        <v>42403</v>
      </c>
      <c r="D16" s="7">
        <v>42490</v>
      </c>
      <c r="E16" s="12">
        <v>42443</v>
      </c>
      <c r="F16" s="32">
        <f t="shared" si="0"/>
        <v>-47</v>
      </c>
      <c r="G16" s="24">
        <f t="shared" si="1"/>
        <v>-11750</v>
      </c>
    </row>
    <row r="17" spans="1:7" s="9" customFormat="1" ht="15">
      <c r="A17" s="6">
        <v>50</v>
      </c>
      <c r="B17" s="17">
        <v>31</v>
      </c>
      <c r="C17" s="18">
        <v>42404</v>
      </c>
      <c r="D17" s="7">
        <v>42433</v>
      </c>
      <c r="E17" s="12">
        <v>42430</v>
      </c>
      <c r="F17" s="32">
        <f t="shared" si="0"/>
        <v>-3</v>
      </c>
      <c r="G17" s="24">
        <f t="shared" si="1"/>
        <v>-93</v>
      </c>
    </row>
    <row r="18" spans="1:7" s="9" customFormat="1" ht="15">
      <c r="A18" s="6">
        <v>2016001044</v>
      </c>
      <c r="B18" s="17">
        <v>705.6</v>
      </c>
      <c r="C18" s="18">
        <v>42410</v>
      </c>
      <c r="D18" s="7">
        <v>42439</v>
      </c>
      <c r="E18" s="12">
        <v>42430</v>
      </c>
      <c r="F18" s="32">
        <f t="shared" si="0"/>
        <v>-9</v>
      </c>
      <c r="G18" s="24">
        <f t="shared" si="1"/>
        <v>-6350.400000000001</v>
      </c>
    </row>
    <row r="19" spans="1:7" s="9" customFormat="1" ht="15">
      <c r="A19" s="6">
        <v>12</v>
      </c>
      <c r="B19" s="17">
        <v>750</v>
      </c>
      <c r="C19" s="18">
        <v>42410</v>
      </c>
      <c r="D19" s="7">
        <v>42440</v>
      </c>
      <c r="E19" s="12">
        <v>42430</v>
      </c>
      <c r="F19" s="32">
        <f t="shared" si="0"/>
        <v>-10</v>
      </c>
      <c r="G19" s="24">
        <f t="shared" si="1"/>
        <v>-7500</v>
      </c>
    </row>
    <row r="20" spans="1:7" s="9" customFormat="1" ht="15">
      <c r="A20" s="6" t="s">
        <v>15</v>
      </c>
      <c r="B20" s="17">
        <v>546</v>
      </c>
      <c r="C20" s="18">
        <v>42415</v>
      </c>
      <c r="D20" s="7">
        <v>42444</v>
      </c>
      <c r="E20" s="12">
        <v>42430</v>
      </c>
      <c r="F20" s="32">
        <f t="shared" si="0"/>
        <v>-14</v>
      </c>
      <c r="G20" s="24">
        <f t="shared" si="1"/>
        <v>-7644</v>
      </c>
    </row>
    <row r="21" spans="1:7" s="9" customFormat="1" ht="15">
      <c r="A21" s="6" t="s">
        <v>17</v>
      </c>
      <c r="B21" s="17">
        <v>23.78</v>
      </c>
      <c r="C21" s="18">
        <v>42415</v>
      </c>
      <c r="D21" s="7">
        <v>42460</v>
      </c>
      <c r="E21" s="12">
        <v>42443</v>
      </c>
      <c r="F21" s="32">
        <f t="shared" si="0"/>
        <v>-17</v>
      </c>
      <c r="G21" s="24">
        <f t="shared" si="1"/>
        <v>-404.26</v>
      </c>
    </row>
    <row r="22" spans="1:7" s="9" customFormat="1" ht="15">
      <c r="A22" s="6">
        <v>172</v>
      </c>
      <c r="B22" s="17">
        <v>350</v>
      </c>
      <c r="C22" s="18">
        <v>42417</v>
      </c>
      <c r="D22" s="7">
        <v>42490</v>
      </c>
      <c r="E22" s="12">
        <v>42443</v>
      </c>
      <c r="F22" s="32">
        <f t="shared" si="0"/>
        <v>-47</v>
      </c>
      <c r="G22" s="24">
        <f t="shared" si="1"/>
        <v>-16450</v>
      </c>
    </row>
    <row r="23" spans="1:7" s="9" customFormat="1" ht="15">
      <c r="A23" s="6">
        <v>209</v>
      </c>
      <c r="B23" s="17">
        <v>104</v>
      </c>
      <c r="C23" s="18">
        <v>42417</v>
      </c>
      <c r="D23" s="7">
        <v>42490</v>
      </c>
      <c r="E23" s="12">
        <v>42443</v>
      </c>
      <c r="F23" s="32">
        <f t="shared" si="0"/>
        <v>-47</v>
      </c>
      <c r="G23" s="24">
        <f t="shared" si="1"/>
        <v>-4888</v>
      </c>
    </row>
    <row r="24" spans="1:7" s="9" customFormat="1" ht="15">
      <c r="A24" s="6">
        <v>695</v>
      </c>
      <c r="B24" s="17">
        <v>17.1</v>
      </c>
      <c r="C24" s="18">
        <v>42422</v>
      </c>
      <c r="D24" s="7">
        <v>42451</v>
      </c>
      <c r="E24" s="12">
        <v>42443</v>
      </c>
      <c r="F24" s="32">
        <f t="shared" si="0"/>
        <v>-8</v>
      </c>
      <c r="G24" s="24">
        <f t="shared" si="1"/>
        <v>-136.8</v>
      </c>
    </row>
    <row r="25" spans="1:7" s="9" customFormat="1" ht="15">
      <c r="A25" s="6">
        <v>4</v>
      </c>
      <c r="B25" s="17">
        <v>2087.27</v>
      </c>
      <c r="C25" s="18">
        <v>42423</v>
      </c>
      <c r="D25" s="7">
        <v>42473</v>
      </c>
      <c r="E25" s="12">
        <v>42474</v>
      </c>
      <c r="F25" s="32">
        <f t="shared" si="0"/>
        <v>1</v>
      </c>
      <c r="G25" s="24">
        <f t="shared" si="1"/>
        <v>2087.27</v>
      </c>
    </row>
    <row r="26" spans="1:7" s="9" customFormat="1" ht="15">
      <c r="A26" s="6">
        <v>8716047808</v>
      </c>
      <c r="B26" s="17">
        <v>64.18</v>
      </c>
      <c r="C26" s="18">
        <v>42426</v>
      </c>
      <c r="D26" s="7">
        <v>42456</v>
      </c>
      <c r="E26" s="12">
        <v>42430</v>
      </c>
      <c r="F26" s="32">
        <f t="shared" si="0"/>
        <v>-26</v>
      </c>
      <c r="G26" s="24">
        <f t="shared" si="1"/>
        <v>-1668.6800000000003</v>
      </c>
    </row>
    <row r="27" spans="1:7" s="9" customFormat="1" ht="15">
      <c r="A27" s="6" t="s">
        <v>20</v>
      </c>
      <c r="B27" s="17">
        <v>187.43</v>
      </c>
      <c r="C27" s="18">
        <v>42426</v>
      </c>
      <c r="D27" s="7">
        <v>42460</v>
      </c>
      <c r="E27" s="12">
        <v>42443</v>
      </c>
      <c r="F27" s="32">
        <f t="shared" si="0"/>
        <v>-17</v>
      </c>
      <c r="G27" s="24">
        <f t="shared" si="1"/>
        <v>-3186.31</v>
      </c>
    </row>
    <row r="28" spans="1:7" s="9" customFormat="1" ht="15">
      <c r="A28" s="6">
        <v>55</v>
      </c>
      <c r="B28" s="17">
        <v>514.56</v>
      </c>
      <c r="C28" s="18">
        <v>42426</v>
      </c>
      <c r="D28" s="7">
        <v>42490</v>
      </c>
      <c r="E28" s="12">
        <v>42450</v>
      </c>
      <c r="F28" s="32">
        <f t="shared" si="0"/>
        <v>-40</v>
      </c>
      <c r="G28" s="24">
        <f t="shared" si="1"/>
        <v>-20582.399999999998</v>
      </c>
    </row>
    <row r="29" spans="1:7" s="9" customFormat="1" ht="15">
      <c r="A29" s="6">
        <v>61</v>
      </c>
      <c r="B29" s="17">
        <v>40.32</v>
      </c>
      <c r="C29" s="18">
        <v>42426</v>
      </c>
      <c r="D29" s="10">
        <v>42490</v>
      </c>
      <c r="E29" s="12">
        <v>42450</v>
      </c>
      <c r="F29" s="32">
        <f t="shared" si="0"/>
        <v>-40</v>
      </c>
      <c r="G29" s="24">
        <f t="shared" si="1"/>
        <v>-1612.8</v>
      </c>
    </row>
    <row r="30" spans="1:7" s="9" customFormat="1" ht="15">
      <c r="A30" s="6">
        <v>7816002621</v>
      </c>
      <c r="B30" s="17">
        <v>4018.7</v>
      </c>
      <c r="C30" s="18">
        <v>42429</v>
      </c>
      <c r="D30" s="7">
        <v>42459</v>
      </c>
      <c r="E30" s="12">
        <v>42443</v>
      </c>
      <c r="F30" s="32">
        <f t="shared" si="0"/>
        <v>-16</v>
      </c>
      <c r="G30" s="24">
        <f t="shared" si="1"/>
        <v>-64299.2</v>
      </c>
    </row>
    <row r="31" spans="1:7" s="9" customFormat="1" ht="15">
      <c r="A31" s="6" t="s">
        <v>18</v>
      </c>
      <c r="B31" s="17">
        <v>569.16</v>
      </c>
      <c r="C31" s="18">
        <v>42429</v>
      </c>
      <c r="D31" s="7">
        <v>42458</v>
      </c>
      <c r="E31" s="12">
        <v>42443</v>
      </c>
      <c r="F31" s="32">
        <f t="shared" si="0"/>
        <v>-15</v>
      </c>
      <c r="G31" s="24">
        <f t="shared" si="1"/>
        <v>-8537.4</v>
      </c>
    </row>
    <row r="32" spans="1:7" s="9" customFormat="1" ht="15">
      <c r="A32" s="6" t="s">
        <v>19</v>
      </c>
      <c r="B32" s="17">
        <v>500</v>
      </c>
      <c r="C32" s="18">
        <v>42429</v>
      </c>
      <c r="D32" s="7">
        <v>42460</v>
      </c>
      <c r="E32" s="12">
        <v>42443</v>
      </c>
      <c r="F32" s="32">
        <f t="shared" si="0"/>
        <v>-17</v>
      </c>
      <c r="G32" s="24">
        <f t="shared" si="1"/>
        <v>-8500</v>
      </c>
    </row>
    <row r="33" spans="1:7" s="9" customFormat="1" ht="15">
      <c r="A33" s="6">
        <v>9949</v>
      </c>
      <c r="B33" s="17">
        <v>354.2</v>
      </c>
      <c r="C33" s="18">
        <v>42429</v>
      </c>
      <c r="D33" s="7">
        <v>42460</v>
      </c>
      <c r="E33" s="12">
        <v>42443</v>
      </c>
      <c r="F33" s="32">
        <f t="shared" si="0"/>
        <v>-17</v>
      </c>
      <c r="G33" s="24">
        <f t="shared" si="1"/>
        <v>-6021.4</v>
      </c>
    </row>
    <row r="34" spans="1:7" s="9" customFormat="1" ht="15">
      <c r="A34" s="6" t="s">
        <v>21</v>
      </c>
      <c r="B34" s="17">
        <v>63</v>
      </c>
      <c r="C34" s="18">
        <v>42429</v>
      </c>
      <c r="D34" s="7">
        <v>42521</v>
      </c>
      <c r="E34" s="12">
        <v>42443</v>
      </c>
      <c r="F34" s="32">
        <f t="shared" si="0"/>
        <v>-78</v>
      </c>
      <c r="G34" s="24">
        <f t="shared" si="1"/>
        <v>-4914</v>
      </c>
    </row>
    <row r="35" spans="1:7" s="9" customFormat="1" ht="15">
      <c r="A35" s="6" t="s">
        <v>16</v>
      </c>
      <c r="B35" s="17">
        <v>528.69</v>
      </c>
      <c r="C35" s="18">
        <v>42431</v>
      </c>
      <c r="D35" s="7">
        <v>42462</v>
      </c>
      <c r="E35" s="12">
        <v>42443</v>
      </c>
      <c r="F35" s="32">
        <f aca="true" t="shared" si="2" ref="F35:F66">E35-D35</f>
        <v>-19</v>
      </c>
      <c r="G35" s="24">
        <f aca="true" t="shared" si="3" ref="G35:G66">B35*F35</f>
        <v>-10045.11</v>
      </c>
    </row>
    <row r="36" spans="1:7" s="9" customFormat="1" ht="15">
      <c r="A36" s="6">
        <v>14</v>
      </c>
      <c r="B36" s="17">
        <v>576</v>
      </c>
      <c r="C36" s="18">
        <v>42433</v>
      </c>
      <c r="D36" s="7">
        <v>42463</v>
      </c>
      <c r="E36" s="12">
        <v>42443</v>
      </c>
      <c r="F36" s="32">
        <f t="shared" si="2"/>
        <v>-20</v>
      </c>
      <c r="G36" s="24">
        <f t="shared" si="3"/>
        <v>-11520</v>
      </c>
    </row>
    <row r="37" spans="1:7" s="9" customFormat="1" ht="15">
      <c r="A37" s="6">
        <v>921</v>
      </c>
      <c r="B37" s="17">
        <v>148.8</v>
      </c>
      <c r="C37" s="18">
        <v>42433</v>
      </c>
      <c r="D37" s="7">
        <v>42464</v>
      </c>
      <c r="E37" s="12">
        <v>42443</v>
      </c>
      <c r="F37" s="32">
        <f t="shared" si="2"/>
        <v>-21</v>
      </c>
      <c r="G37" s="24">
        <f t="shared" si="3"/>
        <v>-3124.8</v>
      </c>
    </row>
    <row r="38" spans="1:7" s="9" customFormat="1" ht="15">
      <c r="A38" s="6">
        <v>29</v>
      </c>
      <c r="B38" s="17">
        <v>996.51</v>
      </c>
      <c r="C38" s="18">
        <v>42437</v>
      </c>
      <c r="D38" s="7">
        <v>42551</v>
      </c>
      <c r="E38" s="12">
        <v>42467</v>
      </c>
      <c r="F38" s="32">
        <f t="shared" si="2"/>
        <v>-84</v>
      </c>
      <c r="G38" s="24">
        <f t="shared" si="3"/>
        <v>-83706.84</v>
      </c>
    </row>
    <row r="39" spans="1:7" s="9" customFormat="1" ht="15">
      <c r="A39" s="6">
        <v>9000241</v>
      </c>
      <c r="B39" s="17">
        <v>234.03</v>
      </c>
      <c r="C39" s="18">
        <v>42438</v>
      </c>
      <c r="D39" s="7">
        <v>42469</v>
      </c>
      <c r="E39" s="12">
        <v>42450</v>
      </c>
      <c r="F39" s="32">
        <f t="shared" si="2"/>
        <v>-19</v>
      </c>
      <c r="G39" s="24">
        <f t="shared" si="3"/>
        <v>-4446.57</v>
      </c>
    </row>
    <row r="40" spans="1:7" s="9" customFormat="1" ht="15">
      <c r="A40" s="6">
        <v>6</v>
      </c>
      <c r="B40" s="17">
        <v>405.74</v>
      </c>
      <c r="C40" s="18">
        <v>42443</v>
      </c>
      <c r="D40" s="7">
        <v>42473</v>
      </c>
      <c r="E40" s="12">
        <v>42450</v>
      </c>
      <c r="F40" s="32">
        <f t="shared" si="2"/>
        <v>-23</v>
      </c>
      <c r="G40" s="24">
        <f t="shared" si="3"/>
        <v>-9332.02</v>
      </c>
    </row>
    <row r="41" spans="1:7" s="9" customFormat="1" ht="15">
      <c r="A41" s="6" t="s">
        <v>22</v>
      </c>
      <c r="B41" s="17">
        <v>217.28</v>
      </c>
      <c r="C41" s="18">
        <v>42443</v>
      </c>
      <c r="D41" s="10">
        <v>42473</v>
      </c>
      <c r="E41" s="12">
        <v>42450</v>
      </c>
      <c r="F41" s="32">
        <f t="shared" si="2"/>
        <v>-23</v>
      </c>
      <c r="G41" s="24">
        <f t="shared" si="3"/>
        <v>-4997.44</v>
      </c>
    </row>
    <row r="42" spans="1:7" s="9" customFormat="1" ht="15">
      <c r="A42" s="6">
        <v>9000265</v>
      </c>
      <c r="B42" s="17">
        <v>74.02</v>
      </c>
      <c r="C42" s="18">
        <v>42443</v>
      </c>
      <c r="D42" s="7">
        <v>42474</v>
      </c>
      <c r="E42" s="8">
        <v>42467</v>
      </c>
      <c r="F42" s="32">
        <f t="shared" si="2"/>
        <v>-7</v>
      </c>
      <c r="G42" s="24">
        <f t="shared" si="3"/>
        <v>-518.14</v>
      </c>
    </row>
    <row r="43" spans="1:7" s="9" customFormat="1" ht="15">
      <c r="A43" s="6" t="s">
        <v>26</v>
      </c>
      <c r="B43" s="17">
        <v>212.32</v>
      </c>
      <c r="C43" s="18">
        <v>42443</v>
      </c>
      <c r="D43" s="7">
        <v>42474</v>
      </c>
      <c r="E43" s="12">
        <v>42474</v>
      </c>
      <c r="F43" s="32">
        <f t="shared" si="2"/>
        <v>0</v>
      </c>
      <c r="G43" s="24">
        <f t="shared" si="3"/>
        <v>0</v>
      </c>
    </row>
    <row r="44" spans="1:7" s="9" customFormat="1" ht="15">
      <c r="A44" s="6">
        <v>9</v>
      </c>
      <c r="B44" s="17">
        <v>420</v>
      </c>
      <c r="C44" s="18">
        <v>42444</v>
      </c>
      <c r="D44" s="7">
        <v>42475</v>
      </c>
      <c r="E44" s="8">
        <v>42467</v>
      </c>
      <c r="F44" s="32">
        <f t="shared" si="2"/>
        <v>-8</v>
      </c>
      <c r="G44" s="24">
        <f t="shared" si="3"/>
        <v>-3360</v>
      </c>
    </row>
    <row r="45" spans="1:7" s="9" customFormat="1" ht="15">
      <c r="A45" s="6">
        <v>9</v>
      </c>
      <c r="B45" s="17">
        <v>1637.85</v>
      </c>
      <c r="C45" s="18">
        <v>42445</v>
      </c>
      <c r="D45" s="7">
        <v>42490</v>
      </c>
      <c r="E45" s="12">
        <v>42467</v>
      </c>
      <c r="F45" s="32">
        <f t="shared" si="2"/>
        <v>-23</v>
      </c>
      <c r="G45" s="24">
        <f t="shared" si="3"/>
        <v>-37670.549999999996</v>
      </c>
    </row>
    <row r="46" spans="1:7" s="9" customFormat="1" ht="15">
      <c r="A46" s="6" t="s">
        <v>23</v>
      </c>
      <c r="B46" s="17">
        <v>8363.8</v>
      </c>
      <c r="C46" s="18">
        <v>42446</v>
      </c>
      <c r="D46" s="7">
        <v>42477</v>
      </c>
      <c r="E46" s="8">
        <v>42467</v>
      </c>
      <c r="F46" s="32">
        <f t="shared" si="2"/>
        <v>-10</v>
      </c>
      <c r="G46" s="24">
        <f t="shared" si="3"/>
        <v>-83638</v>
      </c>
    </row>
    <row r="47" spans="1:7" s="9" customFormat="1" ht="15">
      <c r="A47" s="6">
        <v>119</v>
      </c>
      <c r="B47" s="17">
        <v>44.79</v>
      </c>
      <c r="C47" s="18">
        <v>42446</v>
      </c>
      <c r="D47" s="7">
        <v>42477</v>
      </c>
      <c r="E47" s="8">
        <v>42467</v>
      </c>
      <c r="F47" s="32">
        <f t="shared" si="2"/>
        <v>-10</v>
      </c>
      <c r="G47" s="24">
        <f t="shared" si="3"/>
        <v>-447.9</v>
      </c>
    </row>
    <row r="48" spans="1:7" s="9" customFormat="1" ht="15">
      <c r="A48" s="6">
        <v>800552</v>
      </c>
      <c r="B48" s="17">
        <v>332.24</v>
      </c>
      <c r="C48" s="18">
        <v>42450</v>
      </c>
      <c r="D48" s="7">
        <v>42521</v>
      </c>
      <c r="E48" s="8">
        <v>42474</v>
      </c>
      <c r="F48" s="32">
        <f t="shared" si="2"/>
        <v>-47</v>
      </c>
      <c r="G48" s="24">
        <f t="shared" si="3"/>
        <v>-15615.28</v>
      </c>
    </row>
    <row r="49" spans="1:7" s="9" customFormat="1" ht="15">
      <c r="A49" s="27">
        <v>800554</v>
      </c>
      <c r="B49" s="17">
        <v>1271.23</v>
      </c>
      <c r="C49" s="18">
        <v>42450</v>
      </c>
      <c r="D49" s="7">
        <v>42521</v>
      </c>
      <c r="E49" s="8">
        <v>42474</v>
      </c>
      <c r="F49" s="32">
        <f t="shared" si="2"/>
        <v>-47</v>
      </c>
      <c r="G49" s="24">
        <f t="shared" si="3"/>
        <v>-59747.81</v>
      </c>
    </row>
    <row r="50" spans="1:7" s="9" customFormat="1" ht="15">
      <c r="A50" s="6">
        <v>800531</v>
      </c>
      <c r="B50" s="17">
        <v>437.93</v>
      </c>
      <c r="C50" s="18">
        <v>42450</v>
      </c>
      <c r="D50" s="7">
        <v>42521</v>
      </c>
      <c r="E50" s="8">
        <v>42474</v>
      </c>
      <c r="F50" s="32">
        <f t="shared" si="2"/>
        <v>-47</v>
      </c>
      <c r="G50" s="24">
        <f t="shared" si="3"/>
        <v>-20582.71</v>
      </c>
    </row>
    <row r="51" spans="1:7" s="9" customFormat="1" ht="15">
      <c r="A51" s="6">
        <v>13</v>
      </c>
      <c r="B51" s="17">
        <v>2685</v>
      </c>
      <c r="C51" s="18">
        <v>42451</v>
      </c>
      <c r="D51" s="7">
        <v>42481</v>
      </c>
      <c r="E51" s="12">
        <v>42467</v>
      </c>
      <c r="F51" s="32">
        <f t="shared" si="2"/>
        <v>-14</v>
      </c>
      <c r="G51" s="24">
        <f t="shared" si="3"/>
        <v>-37590</v>
      </c>
    </row>
    <row r="52" spans="1:7" s="9" customFormat="1" ht="15">
      <c r="A52" s="6">
        <v>800578</v>
      </c>
      <c r="B52" s="17">
        <v>467.95</v>
      </c>
      <c r="C52" s="18">
        <v>42452</v>
      </c>
      <c r="D52" s="7">
        <v>42521</v>
      </c>
      <c r="E52" s="8">
        <v>42467</v>
      </c>
      <c r="F52" s="32">
        <f t="shared" si="2"/>
        <v>-54</v>
      </c>
      <c r="G52" s="24">
        <f t="shared" si="3"/>
        <v>-25269.3</v>
      </c>
    </row>
    <row r="53" spans="1:7" s="9" customFormat="1" ht="15">
      <c r="A53" s="6">
        <v>800601</v>
      </c>
      <c r="B53" s="17">
        <v>157</v>
      </c>
      <c r="C53" s="18">
        <v>42452</v>
      </c>
      <c r="D53" s="7">
        <v>42521</v>
      </c>
      <c r="E53" s="8">
        <v>42474</v>
      </c>
      <c r="F53" s="32">
        <f t="shared" si="2"/>
        <v>-47</v>
      </c>
      <c r="G53" s="24">
        <f t="shared" si="3"/>
        <v>-7379</v>
      </c>
    </row>
    <row r="54" spans="1:7" s="9" customFormat="1" ht="15">
      <c r="A54" s="6">
        <v>800587</v>
      </c>
      <c r="B54" s="17">
        <v>539.2</v>
      </c>
      <c r="C54" s="18">
        <v>42452</v>
      </c>
      <c r="D54" s="7">
        <v>42521</v>
      </c>
      <c r="E54" s="8">
        <v>42474</v>
      </c>
      <c r="F54" s="32">
        <f t="shared" si="2"/>
        <v>-47</v>
      </c>
      <c r="G54" s="24">
        <f t="shared" si="3"/>
        <v>-25342.4</v>
      </c>
    </row>
    <row r="55" spans="1:7" s="9" customFormat="1" ht="15">
      <c r="A55" s="6">
        <v>800585</v>
      </c>
      <c r="B55" s="17">
        <v>940.78</v>
      </c>
      <c r="C55" s="18">
        <v>42452</v>
      </c>
      <c r="D55" s="7">
        <v>42521</v>
      </c>
      <c r="E55" s="8">
        <v>42474</v>
      </c>
      <c r="F55" s="32">
        <f t="shared" si="2"/>
        <v>-47</v>
      </c>
      <c r="G55" s="24">
        <f t="shared" si="3"/>
        <v>-44216.659999999996</v>
      </c>
    </row>
    <row r="56" spans="1:7" s="9" customFormat="1" ht="15">
      <c r="A56" s="6">
        <v>800586</v>
      </c>
      <c r="B56" s="17">
        <v>600</v>
      </c>
      <c r="C56" s="18">
        <v>42452</v>
      </c>
      <c r="D56" s="10">
        <v>42521</v>
      </c>
      <c r="E56" s="11">
        <v>42474</v>
      </c>
      <c r="F56" s="32">
        <f t="shared" si="2"/>
        <v>-47</v>
      </c>
      <c r="G56" s="24">
        <f t="shared" si="3"/>
        <v>-28200</v>
      </c>
    </row>
    <row r="57" spans="1:7" s="9" customFormat="1" ht="15">
      <c r="A57" s="6">
        <v>800591</v>
      </c>
      <c r="B57" s="17">
        <v>2097.9</v>
      </c>
      <c r="C57" s="18">
        <v>42452</v>
      </c>
      <c r="D57" s="7">
        <v>42521</v>
      </c>
      <c r="E57" s="12">
        <v>42474</v>
      </c>
      <c r="F57" s="32">
        <f t="shared" si="2"/>
        <v>-47</v>
      </c>
      <c r="G57" s="24">
        <f t="shared" si="3"/>
        <v>-98601.3</v>
      </c>
    </row>
    <row r="58" spans="1:7" s="9" customFormat="1" ht="15">
      <c r="A58" s="6">
        <v>800592</v>
      </c>
      <c r="B58" s="17">
        <v>638.96</v>
      </c>
      <c r="C58" s="18">
        <v>42452</v>
      </c>
      <c r="D58" s="7">
        <v>42521</v>
      </c>
      <c r="E58" s="12">
        <v>42481</v>
      </c>
      <c r="F58" s="32">
        <f t="shared" si="2"/>
        <v>-40</v>
      </c>
      <c r="G58" s="24">
        <f t="shared" si="3"/>
        <v>-25558.4</v>
      </c>
    </row>
    <row r="59" spans="1:7" s="9" customFormat="1" ht="15">
      <c r="A59" s="6" t="s">
        <v>25</v>
      </c>
      <c r="B59" s="17">
        <v>94.44</v>
      </c>
      <c r="C59" s="18">
        <v>42453</v>
      </c>
      <c r="D59" s="7">
        <v>42492</v>
      </c>
      <c r="E59" s="12">
        <v>42467</v>
      </c>
      <c r="F59" s="32">
        <f t="shared" si="2"/>
        <v>-25</v>
      </c>
      <c r="G59" s="24">
        <f t="shared" si="3"/>
        <v>-2361</v>
      </c>
    </row>
    <row r="60" spans="1:7" s="9" customFormat="1" ht="15">
      <c r="A60" s="6">
        <v>328</v>
      </c>
      <c r="B60" s="17">
        <v>305</v>
      </c>
      <c r="C60" s="18">
        <v>42453</v>
      </c>
      <c r="D60" s="7">
        <v>42521</v>
      </c>
      <c r="E60" s="12">
        <v>42467</v>
      </c>
      <c r="F60" s="32">
        <f t="shared" si="2"/>
        <v>-54</v>
      </c>
      <c r="G60" s="24">
        <f t="shared" si="3"/>
        <v>-16470</v>
      </c>
    </row>
    <row r="61" spans="1:7" s="9" customFormat="1" ht="15">
      <c r="A61" s="6">
        <v>800593</v>
      </c>
      <c r="B61" s="17">
        <v>639.96</v>
      </c>
      <c r="C61" s="18">
        <v>42453</v>
      </c>
      <c r="D61" s="7">
        <v>42522</v>
      </c>
      <c r="E61" s="12">
        <v>42482</v>
      </c>
      <c r="F61" s="32">
        <f t="shared" si="2"/>
        <v>-40</v>
      </c>
      <c r="G61" s="24">
        <f t="shared" si="3"/>
        <v>-25598.4</v>
      </c>
    </row>
    <row r="62" spans="1:7" s="9" customFormat="1" ht="15">
      <c r="A62" s="6">
        <v>127</v>
      </c>
      <c r="B62" s="17">
        <v>321</v>
      </c>
      <c r="C62" s="18">
        <v>42454</v>
      </c>
      <c r="D62" s="7">
        <v>42490</v>
      </c>
      <c r="E62" s="12">
        <v>42467</v>
      </c>
      <c r="F62" s="32">
        <f t="shared" si="2"/>
        <v>-23</v>
      </c>
      <c r="G62" s="24">
        <f t="shared" si="3"/>
        <v>-7383</v>
      </c>
    </row>
    <row r="63" spans="1:7" s="9" customFormat="1" ht="15">
      <c r="A63" s="6">
        <v>800594</v>
      </c>
      <c r="B63" s="17">
        <v>640.96</v>
      </c>
      <c r="C63" s="18">
        <v>42454</v>
      </c>
      <c r="D63" s="7">
        <v>42523</v>
      </c>
      <c r="E63" s="12">
        <v>42483</v>
      </c>
      <c r="F63" s="32">
        <f t="shared" si="2"/>
        <v>-40</v>
      </c>
      <c r="G63" s="24">
        <f t="shared" si="3"/>
        <v>-25638.4</v>
      </c>
    </row>
    <row r="64" spans="1:7" s="9" customFormat="1" ht="15">
      <c r="A64" s="6">
        <v>800595</v>
      </c>
      <c r="B64" s="17">
        <v>641.96</v>
      </c>
      <c r="C64" s="18">
        <v>42455</v>
      </c>
      <c r="D64" s="7">
        <v>42524</v>
      </c>
      <c r="E64" s="12">
        <v>42484</v>
      </c>
      <c r="F64" s="32">
        <f t="shared" si="2"/>
        <v>-40</v>
      </c>
      <c r="G64" s="24">
        <f t="shared" si="3"/>
        <v>-25678.4</v>
      </c>
    </row>
    <row r="65" spans="1:7" s="9" customFormat="1" ht="15">
      <c r="A65" s="6">
        <v>800596</v>
      </c>
      <c r="B65" s="17">
        <v>642.96</v>
      </c>
      <c r="C65" s="18">
        <v>42456</v>
      </c>
      <c r="D65" s="7">
        <v>42525</v>
      </c>
      <c r="E65" s="12">
        <v>42485</v>
      </c>
      <c r="F65" s="32">
        <f t="shared" si="2"/>
        <v>-40</v>
      </c>
      <c r="G65" s="24">
        <f t="shared" si="3"/>
        <v>-25718.4</v>
      </c>
    </row>
    <row r="66" spans="1:7" s="9" customFormat="1" ht="15">
      <c r="A66" s="6">
        <v>800597</v>
      </c>
      <c r="B66" s="17">
        <v>643.96</v>
      </c>
      <c r="C66" s="18">
        <v>42457</v>
      </c>
      <c r="D66" s="7">
        <v>42526</v>
      </c>
      <c r="E66" s="12">
        <v>42486</v>
      </c>
      <c r="F66" s="32">
        <f t="shared" si="2"/>
        <v>-40</v>
      </c>
      <c r="G66" s="24">
        <f t="shared" si="3"/>
        <v>-25758.4</v>
      </c>
    </row>
    <row r="67" spans="1:7" s="9" customFormat="1" ht="15">
      <c r="A67" s="6">
        <v>160064</v>
      </c>
      <c r="B67" s="17">
        <v>669</v>
      </c>
      <c r="C67" s="18">
        <v>42458</v>
      </c>
      <c r="D67" s="7">
        <v>42490</v>
      </c>
      <c r="E67" s="12">
        <v>42467</v>
      </c>
      <c r="F67" s="32">
        <f aca="true" t="shared" si="4" ref="F67:F98">E67-D67</f>
        <v>-23</v>
      </c>
      <c r="G67" s="24">
        <f aca="true" t="shared" si="5" ref="G67:G98">B67*F67</f>
        <v>-15387</v>
      </c>
    </row>
    <row r="68" spans="1:7" s="9" customFormat="1" ht="15">
      <c r="A68" s="6">
        <v>18</v>
      </c>
      <c r="B68" s="17">
        <v>1050</v>
      </c>
      <c r="C68" s="18">
        <v>42458</v>
      </c>
      <c r="D68" s="7">
        <v>42490</v>
      </c>
      <c r="E68" s="12">
        <v>42474</v>
      </c>
      <c r="F68" s="32">
        <f t="shared" si="4"/>
        <v>-16</v>
      </c>
      <c r="G68" s="24">
        <f t="shared" si="5"/>
        <v>-16800</v>
      </c>
    </row>
    <row r="69" spans="1:7" s="9" customFormat="1" ht="15">
      <c r="A69" s="6">
        <v>136</v>
      </c>
      <c r="B69" s="17">
        <v>162.33</v>
      </c>
      <c r="C69" s="18">
        <v>42459</v>
      </c>
      <c r="D69" s="7">
        <v>42490</v>
      </c>
      <c r="E69" s="12">
        <v>42467</v>
      </c>
      <c r="F69" s="32">
        <f t="shared" si="4"/>
        <v>-23</v>
      </c>
      <c r="G69" s="24">
        <f t="shared" si="5"/>
        <v>-3733.59</v>
      </c>
    </row>
    <row r="70" spans="1:7" s="9" customFormat="1" ht="15">
      <c r="A70" s="6" t="s">
        <v>28</v>
      </c>
      <c r="B70" s="17">
        <v>72.1</v>
      </c>
      <c r="C70" s="18">
        <v>42459</v>
      </c>
      <c r="D70" s="7">
        <v>42498</v>
      </c>
      <c r="E70" s="12">
        <v>42474</v>
      </c>
      <c r="F70" s="32">
        <f t="shared" si="4"/>
        <v>-24</v>
      </c>
      <c r="G70" s="24">
        <f t="shared" si="5"/>
        <v>-1730.3999999999999</v>
      </c>
    </row>
    <row r="71" spans="1:7" s="9" customFormat="1" ht="15">
      <c r="A71" s="26" t="s">
        <v>24</v>
      </c>
      <c r="B71" s="17">
        <v>1245.48</v>
      </c>
      <c r="C71" s="18">
        <v>42460</v>
      </c>
      <c r="D71" s="7">
        <v>42490</v>
      </c>
      <c r="E71" s="8">
        <v>42467</v>
      </c>
      <c r="F71" s="32">
        <f t="shared" si="4"/>
        <v>-23</v>
      </c>
      <c r="G71" s="24">
        <f t="shared" si="5"/>
        <v>-28646.04</v>
      </c>
    </row>
    <row r="72" spans="1:7" s="9" customFormat="1" ht="15">
      <c r="A72" s="6">
        <v>8716077071</v>
      </c>
      <c r="B72" s="17">
        <v>42.71</v>
      </c>
      <c r="C72" s="18">
        <v>42460</v>
      </c>
      <c r="D72" s="7">
        <v>42490</v>
      </c>
      <c r="E72" s="12">
        <v>42467</v>
      </c>
      <c r="F72" s="32">
        <f t="shared" si="4"/>
        <v>-23</v>
      </c>
      <c r="G72" s="24">
        <f t="shared" si="5"/>
        <v>-982.33</v>
      </c>
    </row>
    <row r="73" spans="1:7" s="9" customFormat="1" ht="15">
      <c r="A73" s="6">
        <v>106</v>
      </c>
      <c r="B73" s="17">
        <v>218.99</v>
      </c>
      <c r="C73" s="18">
        <v>42460</v>
      </c>
      <c r="D73" s="7">
        <v>42490</v>
      </c>
      <c r="E73" s="12">
        <v>42474</v>
      </c>
      <c r="F73" s="32">
        <f t="shared" si="4"/>
        <v>-16</v>
      </c>
      <c r="G73" s="24">
        <f t="shared" si="5"/>
        <v>-3503.84</v>
      </c>
    </row>
    <row r="74" spans="1:7" s="9" customFormat="1" ht="15">
      <c r="A74" s="6">
        <v>105</v>
      </c>
      <c r="B74" s="17">
        <v>99</v>
      </c>
      <c r="C74" s="18">
        <v>42460</v>
      </c>
      <c r="D74" s="7">
        <v>42490</v>
      </c>
      <c r="E74" s="12">
        <v>42474</v>
      </c>
      <c r="F74" s="32">
        <f t="shared" si="4"/>
        <v>-16</v>
      </c>
      <c r="G74" s="24">
        <f t="shared" si="5"/>
        <v>-1584</v>
      </c>
    </row>
    <row r="75" spans="1:7" s="9" customFormat="1" ht="15">
      <c r="A75" s="6">
        <v>7816004085</v>
      </c>
      <c r="B75" s="17">
        <v>4018.7</v>
      </c>
      <c r="C75" s="18">
        <v>42460</v>
      </c>
      <c r="D75" s="7">
        <v>42490</v>
      </c>
      <c r="E75" s="12">
        <v>42474</v>
      </c>
      <c r="F75" s="32">
        <f t="shared" si="4"/>
        <v>-16</v>
      </c>
      <c r="G75" s="24">
        <f t="shared" si="5"/>
        <v>-64299.2</v>
      </c>
    </row>
    <row r="76" spans="1:7" s="9" customFormat="1" ht="15">
      <c r="A76" s="6">
        <v>16809</v>
      </c>
      <c r="B76" s="17">
        <v>139.2</v>
      </c>
      <c r="C76" s="18">
        <v>42460</v>
      </c>
      <c r="D76" s="7">
        <v>42490</v>
      </c>
      <c r="E76" s="8">
        <v>42474</v>
      </c>
      <c r="F76" s="32">
        <f t="shared" si="4"/>
        <v>-16</v>
      </c>
      <c r="G76" s="24">
        <f t="shared" si="5"/>
        <v>-2227.2</v>
      </c>
    </row>
    <row r="77" spans="1:7" s="9" customFormat="1" ht="15">
      <c r="A77" s="6">
        <v>378</v>
      </c>
      <c r="B77" s="17">
        <v>403</v>
      </c>
      <c r="C77" s="18">
        <v>42460</v>
      </c>
      <c r="D77" s="7">
        <v>42521</v>
      </c>
      <c r="E77" s="12">
        <v>42474</v>
      </c>
      <c r="F77" s="32">
        <f t="shared" si="4"/>
        <v>-47</v>
      </c>
      <c r="G77" s="24">
        <f t="shared" si="5"/>
        <v>-18941</v>
      </c>
    </row>
    <row r="78" spans="1:7" s="9" customFormat="1" ht="15">
      <c r="A78" s="6">
        <v>377</v>
      </c>
      <c r="B78" s="17">
        <v>450</v>
      </c>
      <c r="C78" s="18">
        <v>42460</v>
      </c>
      <c r="D78" s="7">
        <v>42521</v>
      </c>
      <c r="E78" s="12">
        <v>42474</v>
      </c>
      <c r="F78" s="32">
        <f t="shared" si="4"/>
        <v>-47</v>
      </c>
      <c r="G78" s="24">
        <f t="shared" si="5"/>
        <v>-21150</v>
      </c>
    </row>
    <row r="79" spans="1:7" s="9" customFormat="1" ht="15">
      <c r="A79" s="6">
        <v>47</v>
      </c>
      <c r="B79" s="17">
        <v>850</v>
      </c>
      <c r="C79" s="18">
        <v>42464</v>
      </c>
      <c r="D79" s="7">
        <v>42494</v>
      </c>
      <c r="E79" s="8">
        <v>42467</v>
      </c>
      <c r="F79" s="32">
        <f t="shared" si="4"/>
        <v>-27</v>
      </c>
      <c r="G79" s="24">
        <f t="shared" si="5"/>
        <v>-22950</v>
      </c>
    </row>
    <row r="80" spans="1:7" s="9" customFormat="1" ht="15">
      <c r="A80" s="6">
        <v>18</v>
      </c>
      <c r="B80" s="17">
        <v>1365</v>
      </c>
      <c r="C80" s="18">
        <v>42465</v>
      </c>
      <c r="D80" s="7">
        <v>42495</v>
      </c>
      <c r="E80" s="12">
        <v>42474</v>
      </c>
      <c r="F80" s="32">
        <f t="shared" si="4"/>
        <v>-21</v>
      </c>
      <c r="G80" s="24">
        <f t="shared" si="5"/>
        <v>-28665</v>
      </c>
    </row>
    <row r="81" spans="1:7" s="9" customFormat="1" ht="15">
      <c r="A81" s="6">
        <v>1</v>
      </c>
      <c r="B81" s="17">
        <v>105</v>
      </c>
      <c r="C81" s="18">
        <v>42466</v>
      </c>
      <c r="D81" s="7">
        <v>42496</v>
      </c>
      <c r="E81" s="12">
        <v>42474</v>
      </c>
      <c r="F81" s="32">
        <f t="shared" si="4"/>
        <v>-22</v>
      </c>
      <c r="G81" s="24">
        <f t="shared" si="5"/>
        <v>-2310</v>
      </c>
    </row>
    <row r="82" spans="1:7" s="9" customFormat="1" ht="15">
      <c r="A82" s="6">
        <v>800688</v>
      </c>
      <c r="B82" s="17">
        <v>87.5</v>
      </c>
      <c r="C82" s="18">
        <v>42468</v>
      </c>
      <c r="D82" s="7">
        <v>42551</v>
      </c>
      <c r="E82" s="12">
        <v>42481</v>
      </c>
      <c r="F82" s="32">
        <f t="shared" si="4"/>
        <v>-70</v>
      </c>
      <c r="G82" s="24">
        <f t="shared" si="5"/>
        <v>-6125</v>
      </c>
    </row>
    <row r="83" spans="1:7" s="9" customFormat="1" ht="15">
      <c r="A83" s="6">
        <v>800689</v>
      </c>
      <c r="B83" s="17">
        <v>88.5</v>
      </c>
      <c r="C83" s="18">
        <v>42469</v>
      </c>
      <c r="D83" s="7">
        <v>42552</v>
      </c>
      <c r="E83" s="12">
        <v>42482</v>
      </c>
      <c r="F83" s="32">
        <f t="shared" si="4"/>
        <v>-70</v>
      </c>
      <c r="G83" s="24">
        <f t="shared" si="5"/>
        <v>-6195</v>
      </c>
    </row>
    <row r="84" spans="1:7" s="9" customFormat="1" ht="15">
      <c r="A84" s="6" t="s">
        <v>27</v>
      </c>
      <c r="B84" s="17">
        <v>83.89</v>
      </c>
      <c r="C84" s="18">
        <v>42471</v>
      </c>
      <c r="D84" s="7">
        <v>42501</v>
      </c>
      <c r="E84" s="12">
        <v>42474</v>
      </c>
      <c r="F84" s="32">
        <f t="shared" si="4"/>
        <v>-27</v>
      </c>
      <c r="G84" s="24">
        <f t="shared" si="5"/>
        <v>-2265.03</v>
      </c>
    </row>
    <row r="85" spans="1:7" s="9" customFormat="1" ht="15">
      <c r="A85" s="6">
        <v>9</v>
      </c>
      <c r="B85" s="17">
        <v>667</v>
      </c>
      <c r="C85" s="18">
        <v>42472</v>
      </c>
      <c r="D85" s="7">
        <v>42521</v>
      </c>
      <c r="E85" s="12">
        <v>42496</v>
      </c>
      <c r="F85" s="32">
        <f t="shared" si="4"/>
        <v>-25</v>
      </c>
      <c r="G85" s="24">
        <f t="shared" si="5"/>
        <v>-16675</v>
      </c>
    </row>
    <row r="86" spans="1:7" s="9" customFormat="1" ht="15">
      <c r="A86" s="6" t="s">
        <v>35</v>
      </c>
      <c r="B86" s="17">
        <v>936</v>
      </c>
      <c r="C86" s="18">
        <v>42474</v>
      </c>
      <c r="D86" s="7">
        <v>42504</v>
      </c>
      <c r="E86" s="12">
        <v>42513</v>
      </c>
      <c r="F86" s="32">
        <f t="shared" si="4"/>
        <v>9</v>
      </c>
      <c r="G86" s="24">
        <f t="shared" si="5"/>
        <v>8424</v>
      </c>
    </row>
    <row r="87" spans="1:7" s="9" customFormat="1" ht="15">
      <c r="A87" s="6">
        <v>1</v>
      </c>
      <c r="B87" s="17">
        <v>261.5</v>
      </c>
      <c r="C87" s="18">
        <v>42480</v>
      </c>
      <c r="D87" s="7">
        <v>42509</v>
      </c>
      <c r="E87" s="12">
        <v>42496</v>
      </c>
      <c r="F87" s="32">
        <f t="shared" si="4"/>
        <v>-13</v>
      </c>
      <c r="G87" s="24">
        <f t="shared" si="5"/>
        <v>-3399.5</v>
      </c>
    </row>
    <row r="88" spans="1:7" s="9" customFormat="1" ht="15">
      <c r="A88" s="6" t="s">
        <v>29</v>
      </c>
      <c r="B88" s="17">
        <v>708.46</v>
      </c>
      <c r="C88" s="18">
        <v>42487</v>
      </c>
      <c r="D88" s="7">
        <v>42517</v>
      </c>
      <c r="E88" s="12">
        <v>42496</v>
      </c>
      <c r="F88" s="32">
        <f t="shared" si="4"/>
        <v>-21</v>
      </c>
      <c r="G88" s="24">
        <f t="shared" si="5"/>
        <v>-14877.66</v>
      </c>
    </row>
    <row r="89" spans="1:7" s="9" customFormat="1" ht="15">
      <c r="A89" s="6">
        <v>8716112292</v>
      </c>
      <c r="B89" s="17">
        <v>58.61</v>
      </c>
      <c r="C89" s="18">
        <v>42489</v>
      </c>
      <c r="D89" s="7">
        <v>42519</v>
      </c>
      <c r="E89" s="12">
        <v>42496</v>
      </c>
      <c r="F89" s="32">
        <f t="shared" si="4"/>
        <v>-23</v>
      </c>
      <c r="G89" s="24">
        <f t="shared" si="5"/>
        <v>-1348.03</v>
      </c>
    </row>
    <row r="90" spans="1:7" s="9" customFormat="1" ht="15">
      <c r="A90" s="6">
        <v>23903</v>
      </c>
      <c r="B90" s="17">
        <v>439.2</v>
      </c>
      <c r="C90" s="18">
        <v>42490</v>
      </c>
      <c r="D90" s="7">
        <v>42521</v>
      </c>
      <c r="E90" s="12">
        <v>42500</v>
      </c>
      <c r="F90" s="32">
        <f t="shared" si="4"/>
        <v>-21</v>
      </c>
      <c r="G90" s="24">
        <f t="shared" si="5"/>
        <v>-9223.199999999999</v>
      </c>
    </row>
    <row r="91" spans="1:7" s="9" customFormat="1" ht="15">
      <c r="A91" s="6">
        <v>7816005566</v>
      </c>
      <c r="B91" s="17">
        <v>4018.7</v>
      </c>
      <c r="C91" s="18">
        <v>42490</v>
      </c>
      <c r="D91" s="10">
        <v>42520</v>
      </c>
      <c r="E91" s="12">
        <v>42500</v>
      </c>
      <c r="F91" s="32">
        <f t="shared" si="4"/>
        <v>-20</v>
      </c>
      <c r="G91" s="24">
        <f t="shared" si="5"/>
        <v>-80374</v>
      </c>
    </row>
    <row r="92" spans="1:7" s="9" customFormat="1" ht="15">
      <c r="A92" s="6" t="s">
        <v>32</v>
      </c>
      <c r="B92" s="17">
        <v>2836.36</v>
      </c>
      <c r="C92" s="18">
        <v>42490</v>
      </c>
      <c r="D92" s="7">
        <v>42521</v>
      </c>
      <c r="E92" s="12">
        <v>42513</v>
      </c>
      <c r="F92" s="32">
        <f t="shared" si="4"/>
        <v>-8</v>
      </c>
      <c r="G92" s="24">
        <f t="shared" si="5"/>
        <v>-22690.88</v>
      </c>
    </row>
    <row r="93" spans="1:7" s="9" customFormat="1" ht="15">
      <c r="A93" s="6" t="s">
        <v>33</v>
      </c>
      <c r="B93" s="17">
        <v>2709.09</v>
      </c>
      <c r="C93" s="18">
        <v>42490</v>
      </c>
      <c r="D93" s="7">
        <v>42521</v>
      </c>
      <c r="E93" s="12">
        <v>42513</v>
      </c>
      <c r="F93" s="32">
        <f t="shared" si="4"/>
        <v>-8</v>
      </c>
      <c r="G93" s="24">
        <f t="shared" si="5"/>
        <v>-21672.72</v>
      </c>
    </row>
    <row r="94" spans="1:7" s="9" customFormat="1" ht="15">
      <c r="A94" s="6">
        <v>11</v>
      </c>
      <c r="B94" s="17">
        <v>616</v>
      </c>
      <c r="C94" s="18">
        <v>42493</v>
      </c>
      <c r="D94" s="7">
        <v>42523</v>
      </c>
      <c r="E94" s="12">
        <v>42496</v>
      </c>
      <c r="F94" s="32">
        <f t="shared" si="4"/>
        <v>-27</v>
      </c>
      <c r="G94" s="24">
        <f t="shared" si="5"/>
        <v>-16632</v>
      </c>
    </row>
    <row r="95" spans="1:7" s="9" customFormat="1" ht="15">
      <c r="A95" s="6" t="s">
        <v>30</v>
      </c>
      <c r="B95" s="17">
        <v>200</v>
      </c>
      <c r="C95" s="18">
        <v>42493</v>
      </c>
      <c r="D95" s="7">
        <v>42524</v>
      </c>
      <c r="E95" s="12">
        <v>42496</v>
      </c>
      <c r="F95" s="32">
        <f t="shared" si="4"/>
        <v>-28</v>
      </c>
      <c r="G95" s="24">
        <f t="shared" si="5"/>
        <v>-5600</v>
      </c>
    </row>
    <row r="96" spans="1:7" s="9" customFormat="1" ht="15">
      <c r="A96" s="6" t="s">
        <v>31</v>
      </c>
      <c r="B96" s="17">
        <v>1500</v>
      </c>
      <c r="C96" s="18">
        <v>42495</v>
      </c>
      <c r="D96" s="7">
        <v>42526</v>
      </c>
      <c r="E96" s="12">
        <v>42500</v>
      </c>
      <c r="F96" s="32">
        <f t="shared" si="4"/>
        <v>-26</v>
      </c>
      <c r="G96" s="24">
        <f t="shared" si="5"/>
        <v>-39000</v>
      </c>
    </row>
    <row r="97" spans="1:7" s="9" customFormat="1" ht="15">
      <c r="A97" s="6" t="s">
        <v>30</v>
      </c>
      <c r="B97" s="17">
        <v>200</v>
      </c>
      <c r="C97" s="18">
        <v>42495</v>
      </c>
      <c r="D97" s="7">
        <v>42526</v>
      </c>
      <c r="E97" s="12">
        <v>42513</v>
      </c>
      <c r="F97" s="32">
        <f t="shared" si="4"/>
        <v>-13</v>
      </c>
      <c r="G97" s="24">
        <f t="shared" si="5"/>
        <v>-2600</v>
      </c>
    </row>
    <row r="98" spans="1:7" s="9" customFormat="1" ht="15">
      <c r="A98" s="6">
        <v>4</v>
      </c>
      <c r="B98" s="17">
        <v>1800</v>
      </c>
      <c r="C98" s="18">
        <v>42495</v>
      </c>
      <c r="D98" s="7">
        <v>42526</v>
      </c>
      <c r="E98" s="12">
        <v>42513</v>
      </c>
      <c r="F98" s="32">
        <f t="shared" si="4"/>
        <v>-13</v>
      </c>
      <c r="G98" s="24">
        <f t="shared" si="5"/>
        <v>-23400</v>
      </c>
    </row>
    <row r="99" spans="1:7" s="9" customFormat="1" ht="15">
      <c r="A99" s="6">
        <v>10</v>
      </c>
      <c r="B99" s="17">
        <v>2279.33</v>
      </c>
      <c r="C99" s="18">
        <v>42497</v>
      </c>
      <c r="D99" s="7">
        <v>42528</v>
      </c>
      <c r="E99" s="12">
        <v>42530</v>
      </c>
      <c r="F99" s="32">
        <f aca="true" t="shared" si="6" ref="F99:F130">E99-D99</f>
        <v>2</v>
      </c>
      <c r="G99" s="24">
        <f aca="true" t="shared" si="7" ref="G99:G130">B99*F99</f>
        <v>4558.66</v>
      </c>
    </row>
    <row r="100" spans="1:7" s="9" customFormat="1" ht="15">
      <c r="A100" s="6" t="s">
        <v>36</v>
      </c>
      <c r="B100" s="17">
        <v>530</v>
      </c>
      <c r="C100" s="18">
        <v>42499</v>
      </c>
      <c r="D100" s="7">
        <v>42530</v>
      </c>
      <c r="E100" s="12">
        <v>42513</v>
      </c>
      <c r="F100" s="32">
        <f t="shared" si="6"/>
        <v>-17</v>
      </c>
      <c r="G100" s="24">
        <f t="shared" si="7"/>
        <v>-9010</v>
      </c>
    </row>
    <row r="101" spans="1:7" s="9" customFormat="1" ht="15">
      <c r="A101" s="6" t="s">
        <v>37</v>
      </c>
      <c r="B101" s="17">
        <v>144</v>
      </c>
      <c r="C101" s="18">
        <v>42501</v>
      </c>
      <c r="D101" s="7">
        <v>42532</v>
      </c>
      <c r="E101" s="12">
        <v>42513</v>
      </c>
      <c r="F101" s="32">
        <f t="shared" si="6"/>
        <v>-19</v>
      </c>
      <c r="G101" s="24">
        <f t="shared" si="7"/>
        <v>-2736</v>
      </c>
    </row>
    <row r="102" spans="1:7" s="9" customFormat="1" ht="15">
      <c r="A102" s="6" t="s">
        <v>34</v>
      </c>
      <c r="B102" s="17">
        <v>320</v>
      </c>
      <c r="C102" s="18">
        <v>42502</v>
      </c>
      <c r="D102" s="7">
        <v>42551</v>
      </c>
      <c r="E102" s="12">
        <v>42513</v>
      </c>
      <c r="F102" s="32">
        <f t="shared" si="6"/>
        <v>-38</v>
      </c>
      <c r="G102" s="24">
        <f t="shared" si="7"/>
        <v>-12160</v>
      </c>
    </row>
    <row r="103" spans="1:7" s="9" customFormat="1" ht="15">
      <c r="A103" s="6">
        <v>11</v>
      </c>
      <c r="B103" s="17">
        <v>293</v>
      </c>
      <c r="C103" s="18">
        <v>42502</v>
      </c>
      <c r="D103" s="7">
        <v>42532</v>
      </c>
      <c r="E103" s="12">
        <v>42513</v>
      </c>
      <c r="F103" s="32">
        <f t="shared" si="6"/>
        <v>-19</v>
      </c>
      <c r="G103" s="24">
        <f t="shared" si="7"/>
        <v>-5567</v>
      </c>
    </row>
    <row r="104" spans="1:7" s="9" customFormat="1" ht="15">
      <c r="A104" s="6">
        <v>1620005</v>
      </c>
      <c r="B104" s="17">
        <v>514</v>
      </c>
      <c r="C104" s="18">
        <v>42506</v>
      </c>
      <c r="D104" s="7">
        <v>42537</v>
      </c>
      <c r="E104" s="12">
        <v>42513</v>
      </c>
      <c r="F104" s="32">
        <f t="shared" si="6"/>
        <v>-24</v>
      </c>
      <c r="G104" s="24">
        <f t="shared" si="7"/>
        <v>-12336</v>
      </c>
    </row>
    <row r="105" spans="1:7" s="9" customFormat="1" ht="15">
      <c r="A105" s="6" t="s">
        <v>38</v>
      </c>
      <c r="B105" s="17">
        <v>240</v>
      </c>
      <c r="C105" s="18">
        <v>42508</v>
      </c>
      <c r="D105" s="7">
        <v>42539</v>
      </c>
      <c r="E105" s="12">
        <v>42513</v>
      </c>
      <c r="F105" s="32">
        <f t="shared" si="6"/>
        <v>-26</v>
      </c>
      <c r="G105" s="24">
        <f t="shared" si="7"/>
        <v>-6240</v>
      </c>
    </row>
    <row r="106" spans="1:7" s="9" customFormat="1" ht="15">
      <c r="A106" s="6">
        <v>6</v>
      </c>
      <c r="B106" s="17">
        <v>976</v>
      </c>
      <c r="C106" s="18">
        <v>42515</v>
      </c>
      <c r="D106" s="7">
        <v>42545</v>
      </c>
      <c r="E106" s="12">
        <v>42513</v>
      </c>
      <c r="F106" s="32">
        <f t="shared" si="6"/>
        <v>-32</v>
      </c>
      <c r="G106" s="24">
        <f t="shared" si="7"/>
        <v>-31232</v>
      </c>
    </row>
    <row r="107" spans="1:7" s="9" customFormat="1" ht="15">
      <c r="A107" s="6">
        <v>7</v>
      </c>
      <c r="B107" s="17">
        <v>400</v>
      </c>
      <c r="C107" s="18">
        <v>42520</v>
      </c>
      <c r="D107" s="7">
        <v>42551</v>
      </c>
      <c r="E107" s="12">
        <v>42513</v>
      </c>
      <c r="F107" s="32">
        <f t="shared" si="6"/>
        <v>-38</v>
      </c>
      <c r="G107" s="24">
        <f t="shared" si="7"/>
        <v>-15200</v>
      </c>
    </row>
    <row r="108" spans="1:7" s="9" customFormat="1" ht="15">
      <c r="A108" s="6">
        <v>160135</v>
      </c>
      <c r="B108" s="17">
        <v>159</v>
      </c>
      <c r="C108" s="18">
        <v>42520</v>
      </c>
      <c r="D108" s="7">
        <v>42551</v>
      </c>
      <c r="E108" s="12">
        <v>42530</v>
      </c>
      <c r="F108" s="32">
        <f t="shared" si="6"/>
        <v>-21</v>
      </c>
      <c r="G108" s="24">
        <f t="shared" si="7"/>
        <v>-3339</v>
      </c>
    </row>
    <row r="109" spans="1:7" s="9" customFormat="1" ht="15">
      <c r="A109" s="6">
        <v>628</v>
      </c>
      <c r="B109" s="17">
        <v>45</v>
      </c>
      <c r="C109" s="18">
        <v>42520</v>
      </c>
      <c r="D109" s="7">
        <v>42582</v>
      </c>
      <c r="E109" s="12">
        <v>42530</v>
      </c>
      <c r="F109" s="32">
        <f t="shared" si="6"/>
        <v>-52</v>
      </c>
      <c r="G109" s="24">
        <f t="shared" si="7"/>
        <v>-2340</v>
      </c>
    </row>
    <row r="110" spans="1:7" s="9" customFormat="1" ht="15">
      <c r="A110" s="6">
        <v>7816007122</v>
      </c>
      <c r="B110" s="17">
        <v>4018.7</v>
      </c>
      <c r="C110" s="18">
        <v>42521</v>
      </c>
      <c r="D110" s="7">
        <v>42551</v>
      </c>
      <c r="E110" s="12">
        <v>42513</v>
      </c>
      <c r="F110" s="32">
        <f t="shared" si="6"/>
        <v>-38</v>
      </c>
      <c r="G110" s="24">
        <f t="shared" si="7"/>
        <v>-152710.6</v>
      </c>
    </row>
    <row r="111" spans="1:7" s="9" customFormat="1" ht="15">
      <c r="A111" s="6">
        <v>31198</v>
      </c>
      <c r="B111" s="17">
        <v>139.2</v>
      </c>
      <c r="C111" s="18">
        <v>42521</v>
      </c>
      <c r="D111" s="7">
        <v>42551</v>
      </c>
      <c r="E111" s="12">
        <v>42530</v>
      </c>
      <c r="F111" s="32">
        <f t="shared" si="6"/>
        <v>-21</v>
      </c>
      <c r="G111" s="24">
        <f t="shared" si="7"/>
        <v>-2923.2</v>
      </c>
    </row>
    <row r="112" spans="1:7" s="9" customFormat="1" ht="15">
      <c r="A112" s="6" t="s">
        <v>39</v>
      </c>
      <c r="B112" s="17">
        <v>504.92</v>
      </c>
      <c r="C112" s="18">
        <v>42521</v>
      </c>
      <c r="D112" s="7">
        <v>42560</v>
      </c>
      <c r="E112" s="12">
        <v>42530</v>
      </c>
      <c r="F112" s="32">
        <f t="shared" si="6"/>
        <v>-30</v>
      </c>
      <c r="G112" s="24">
        <f t="shared" si="7"/>
        <v>-15147.6</v>
      </c>
    </row>
    <row r="113" spans="1:7" s="9" customFormat="1" ht="15">
      <c r="A113" s="6">
        <v>44</v>
      </c>
      <c r="B113" s="17">
        <v>1054.55</v>
      </c>
      <c r="C113" s="18">
        <v>42521</v>
      </c>
      <c r="D113" s="7">
        <v>42551</v>
      </c>
      <c r="E113" s="12">
        <v>42541</v>
      </c>
      <c r="F113" s="32">
        <f t="shared" si="6"/>
        <v>-10</v>
      </c>
      <c r="G113" s="24">
        <f t="shared" si="7"/>
        <v>-10545.5</v>
      </c>
    </row>
    <row r="114" spans="1:7" s="9" customFormat="1" ht="15">
      <c r="A114" s="6">
        <v>8716143937</v>
      </c>
      <c r="B114" s="17">
        <v>13.18</v>
      </c>
      <c r="C114" s="18">
        <v>42528</v>
      </c>
      <c r="D114" s="7">
        <v>42558</v>
      </c>
      <c r="E114" s="12">
        <v>42530</v>
      </c>
      <c r="F114" s="32">
        <f t="shared" si="6"/>
        <v>-28</v>
      </c>
      <c r="G114" s="24">
        <f t="shared" si="7"/>
        <v>-369.03999999999996</v>
      </c>
    </row>
    <row r="115" spans="1:7" s="9" customFormat="1" ht="15">
      <c r="A115" s="6" t="s">
        <v>40</v>
      </c>
      <c r="B115" s="17">
        <v>3372.12</v>
      </c>
      <c r="C115" s="18">
        <v>42528</v>
      </c>
      <c r="D115" s="7">
        <v>42558</v>
      </c>
      <c r="E115" s="12">
        <v>42541</v>
      </c>
      <c r="F115" s="32">
        <f t="shared" si="6"/>
        <v>-17</v>
      </c>
      <c r="G115" s="24">
        <f t="shared" si="7"/>
        <v>-57326.04</v>
      </c>
    </row>
    <row r="116" spans="1:7" s="9" customFormat="1" ht="15">
      <c r="A116" s="6">
        <v>5</v>
      </c>
      <c r="B116" s="17">
        <v>375</v>
      </c>
      <c r="C116" s="18">
        <v>42528</v>
      </c>
      <c r="D116" s="7">
        <v>42558</v>
      </c>
      <c r="E116" s="12">
        <v>42541</v>
      </c>
      <c r="F116" s="32">
        <f t="shared" si="6"/>
        <v>-17</v>
      </c>
      <c r="G116" s="24">
        <f t="shared" si="7"/>
        <v>-6375</v>
      </c>
    </row>
    <row r="117" spans="1:7" s="9" customFormat="1" ht="15">
      <c r="A117" s="6">
        <v>1</v>
      </c>
      <c r="B117" s="17">
        <v>476.48</v>
      </c>
      <c r="C117" s="18">
        <v>42528</v>
      </c>
      <c r="D117" s="7">
        <v>42558</v>
      </c>
      <c r="E117" s="12">
        <v>42541</v>
      </c>
      <c r="F117" s="32">
        <f t="shared" si="6"/>
        <v>-17</v>
      </c>
      <c r="G117" s="24">
        <f t="shared" si="7"/>
        <v>-8100.16</v>
      </c>
    </row>
    <row r="118" spans="1:7" s="9" customFormat="1" ht="15">
      <c r="A118" s="6" t="s">
        <v>45</v>
      </c>
      <c r="B118" s="17">
        <v>512</v>
      </c>
      <c r="C118" s="18">
        <v>42528</v>
      </c>
      <c r="D118" s="7">
        <v>42582</v>
      </c>
      <c r="E118" s="12">
        <v>42566</v>
      </c>
      <c r="F118" s="32">
        <f t="shared" si="6"/>
        <v>-16</v>
      </c>
      <c r="G118" s="24">
        <f t="shared" si="7"/>
        <v>-8192</v>
      </c>
    </row>
    <row r="119" spans="1:7" s="9" customFormat="1" ht="15">
      <c r="A119" s="6">
        <v>7</v>
      </c>
      <c r="B119" s="17">
        <v>434.92</v>
      </c>
      <c r="C119" s="18">
        <v>42534</v>
      </c>
      <c r="D119" s="7">
        <v>42564</v>
      </c>
      <c r="E119" s="12">
        <v>42541</v>
      </c>
      <c r="F119" s="32">
        <f t="shared" si="6"/>
        <v>-23</v>
      </c>
      <c r="G119" s="24">
        <f t="shared" si="7"/>
        <v>-10003.16</v>
      </c>
    </row>
    <row r="120" spans="1:7" s="9" customFormat="1" ht="15">
      <c r="A120" s="6">
        <v>2</v>
      </c>
      <c r="B120" s="17">
        <v>240</v>
      </c>
      <c r="C120" s="18">
        <v>42536</v>
      </c>
      <c r="D120" s="7">
        <v>42582</v>
      </c>
      <c r="E120" s="12">
        <v>42566</v>
      </c>
      <c r="F120" s="32">
        <f t="shared" si="6"/>
        <v>-16</v>
      </c>
      <c r="G120" s="24">
        <f t="shared" si="7"/>
        <v>-3840</v>
      </c>
    </row>
    <row r="121" spans="1:7" s="9" customFormat="1" ht="15">
      <c r="A121" s="6">
        <v>706</v>
      </c>
      <c r="B121" s="17">
        <v>155</v>
      </c>
      <c r="C121" s="18">
        <v>42537</v>
      </c>
      <c r="D121" s="7">
        <v>42613</v>
      </c>
      <c r="E121" s="8">
        <v>42558</v>
      </c>
      <c r="F121" s="32">
        <f t="shared" si="6"/>
        <v>-55</v>
      </c>
      <c r="G121" s="24">
        <f t="shared" si="7"/>
        <v>-8525</v>
      </c>
    </row>
    <row r="122" spans="1:7" s="9" customFormat="1" ht="15">
      <c r="A122" s="6">
        <v>705</v>
      </c>
      <c r="B122" s="17">
        <v>330</v>
      </c>
      <c r="C122" s="18">
        <v>42537</v>
      </c>
      <c r="D122" s="7">
        <v>42613</v>
      </c>
      <c r="E122" s="8">
        <v>42558</v>
      </c>
      <c r="F122" s="32">
        <f t="shared" si="6"/>
        <v>-55</v>
      </c>
      <c r="G122" s="24">
        <f t="shared" si="7"/>
        <v>-18150</v>
      </c>
    </row>
    <row r="123" spans="1:7" s="9" customFormat="1" ht="15">
      <c r="A123" s="6" t="s">
        <v>42</v>
      </c>
      <c r="B123" s="17">
        <v>1845.45</v>
      </c>
      <c r="C123" s="18">
        <v>42542</v>
      </c>
      <c r="D123" s="7">
        <v>42582</v>
      </c>
      <c r="E123" s="8">
        <v>42558</v>
      </c>
      <c r="F123" s="32">
        <f t="shared" si="6"/>
        <v>-24</v>
      </c>
      <c r="G123" s="24">
        <f t="shared" si="7"/>
        <v>-44290.8</v>
      </c>
    </row>
    <row r="124" spans="1:7" s="9" customFormat="1" ht="15">
      <c r="A124" s="6">
        <v>2326</v>
      </c>
      <c r="B124" s="17">
        <v>279.7</v>
      </c>
      <c r="C124" s="18">
        <v>42542</v>
      </c>
      <c r="D124" s="7">
        <v>42572</v>
      </c>
      <c r="E124" s="8">
        <v>42558</v>
      </c>
      <c r="F124" s="32">
        <f t="shared" si="6"/>
        <v>-14</v>
      </c>
      <c r="G124" s="24">
        <f t="shared" si="7"/>
        <v>-3915.7999999999997</v>
      </c>
    </row>
    <row r="125" spans="1:7" s="9" customFormat="1" ht="15">
      <c r="A125" s="6">
        <v>6</v>
      </c>
      <c r="B125" s="17">
        <v>194</v>
      </c>
      <c r="C125" s="18">
        <v>42542</v>
      </c>
      <c r="D125" s="7">
        <v>42572</v>
      </c>
      <c r="E125" s="12">
        <v>42558</v>
      </c>
      <c r="F125" s="32">
        <f t="shared" si="6"/>
        <v>-14</v>
      </c>
      <c r="G125" s="24">
        <f t="shared" si="7"/>
        <v>-2716</v>
      </c>
    </row>
    <row r="126" spans="1:7" s="9" customFormat="1" ht="15">
      <c r="A126" s="6" t="s">
        <v>43</v>
      </c>
      <c r="B126" s="17">
        <v>99</v>
      </c>
      <c r="C126" s="18">
        <v>42543</v>
      </c>
      <c r="D126" s="7">
        <v>42580</v>
      </c>
      <c r="E126" s="8">
        <v>42558</v>
      </c>
      <c r="F126" s="32">
        <f t="shared" si="6"/>
        <v>-22</v>
      </c>
      <c r="G126" s="24">
        <f t="shared" si="7"/>
        <v>-2178</v>
      </c>
    </row>
    <row r="127" spans="1:7" s="9" customFormat="1" ht="15">
      <c r="A127" s="6" t="s">
        <v>44</v>
      </c>
      <c r="B127" s="17">
        <v>246.65</v>
      </c>
      <c r="C127" s="18">
        <v>42543</v>
      </c>
      <c r="D127" s="7">
        <v>42580</v>
      </c>
      <c r="E127" s="8">
        <v>42558</v>
      </c>
      <c r="F127" s="32">
        <f t="shared" si="6"/>
        <v>-22</v>
      </c>
      <c r="G127" s="24">
        <f t="shared" si="7"/>
        <v>-5426.3</v>
      </c>
    </row>
    <row r="128" spans="1:7" s="9" customFormat="1" ht="15">
      <c r="A128" s="6">
        <v>49</v>
      </c>
      <c r="B128" s="17">
        <v>99</v>
      </c>
      <c r="C128" s="18">
        <v>42543</v>
      </c>
      <c r="D128" s="7">
        <v>42573</v>
      </c>
      <c r="E128" s="12">
        <v>42558</v>
      </c>
      <c r="F128" s="32">
        <f t="shared" si="6"/>
        <v>-15</v>
      </c>
      <c r="G128" s="24">
        <f t="shared" si="7"/>
        <v>-1485</v>
      </c>
    </row>
    <row r="129" spans="1:7" s="9" customFormat="1" ht="15">
      <c r="A129" s="26" t="s">
        <v>41</v>
      </c>
      <c r="B129" s="17">
        <v>220.59</v>
      </c>
      <c r="C129" s="18">
        <v>42544</v>
      </c>
      <c r="D129" s="7">
        <v>42575</v>
      </c>
      <c r="E129" s="8">
        <v>42558</v>
      </c>
      <c r="F129" s="32">
        <f t="shared" si="6"/>
        <v>-17</v>
      </c>
      <c r="G129" s="24">
        <f t="shared" si="7"/>
        <v>-3750.03</v>
      </c>
    </row>
    <row r="130" spans="1:7" s="9" customFormat="1" ht="15">
      <c r="A130" s="6">
        <v>7816008997</v>
      </c>
      <c r="B130" s="17">
        <v>4018.7</v>
      </c>
      <c r="C130" s="18">
        <v>42551</v>
      </c>
      <c r="D130" s="10">
        <v>42612</v>
      </c>
      <c r="E130" s="11">
        <v>42558</v>
      </c>
      <c r="F130" s="32">
        <f t="shared" si="6"/>
        <v>-54</v>
      </c>
      <c r="G130" s="24">
        <f t="shared" si="7"/>
        <v>-217009.8</v>
      </c>
    </row>
    <row r="131" spans="1:7" s="9" customFormat="1" ht="15">
      <c r="A131" s="6">
        <v>38912</v>
      </c>
      <c r="B131" s="17">
        <v>46.4</v>
      </c>
      <c r="C131" s="18">
        <v>42551</v>
      </c>
      <c r="D131" s="7">
        <v>42582</v>
      </c>
      <c r="E131" s="12">
        <v>42566</v>
      </c>
      <c r="F131" s="32">
        <f aca="true" t="shared" si="8" ref="F131:F162">E131-D131</f>
        <v>-16</v>
      </c>
      <c r="G131" s="24">
        <f aca="true" t="shared" si="9" ref="G131:G162">B131*F131</f>
        <v>-742.4</v>
      </c>
    </row>
    <row r="132" spans="1:7" s="9" customFormat="1" ht="15">
      <c r="A132" s="6">
        <v>38915</v>
      </c>
      <c r="B132" s="17">
        <v>300</v>
      </c>
      <c r="C132" s="18">
        <v>42551</v>
      </c>
      <c r="D132" s="7">
        <v>42582</v>
      </c>
      <c r="E132" s="12">
        <v>42566</v>
      </c>
      <c r="F132" s="32">
        <f t="shared" si="8"/>
        <v>-16</v>
      </c>
      <c r="G132" s="24">
        <f t="shared" si="9"/>
        <v>-4800</v>
      </c>
    </row>
    <row r="133" spans="1:7" s="9" customFormat="1" ht="15">
      <c r="A133" s="6">
        <v>38913</v>
      </c>
      <c r="B133" s="17">
        <v>46.4</v>
      </c>
      <c r="C133" s="18">
        <v>42551</v>
      </c>
      <c r="D133" s="7">
        <v>42582</v>
      </c>
      <c r="E133" s="12">
        <v>42566</v>
      </c>
      <c r="F133" s="32">
        <f t="shared" si="8"/>
        <v>-16</v>
      </c>
      <c r="G133" s="24">
        <f t="shared" si="9"/>
        <v>-742.4</v>
      </c>
    </row>
    <row r="134" spans="1:7" s="9" customFormat="1" ht="15">
      <c r="A134" s="6">
        <v>38914</v>
      </c>
      <c r="B134" s="17">
        <v>46.4</v>
      </c>
      <c r="C134" s="18">
        <v>42551</v>
      </c>
      <c r="D134" s="7">
        <v>42582</v>
      </c>
      <c r="E134" s="12">
        <v>42566</v>
      </c>
      <c r="F134" s="32">
        <f t="shared" si="8"/>
        <v>-16</v>
      </c>
      <c r="G134" s="24">
        <f t="shared" si="9"/>
        <v>-742.4</v>
      </c>
    </row>
    <row r="135" spans="1:7" s="9" customFormat="1" ht="15">
      <c r="A135" s="6">
        <v>8716178690</v>
      </c>
      <c r="B135" s="17">
        <v>21.22</v>
      </c>
      <c r="C135" s="18">
        <v>42557</v>
      </c>
      <c r="D135" s="7">
        <v>42587</v>
      </c>
      <c r="E135" s="12">
        <v>42566</v>
      </c>
      <c r="F135" s="32">
        <f t="shared" si="8"/>
        <v>-21</v>
      </c>
      <c r="G135" s="24">
        <f t="shared" si="9"/>
        <v>-445.62</v>
      </c>
    </row>
    <row r="136" spans="1:7" s="9" customFormat="1" ht="15">
      <c r="A136" s="6">
        <v>5009</v>
      </c>
      <c r="B136" s="17">
        <v>1702</v>
      </c>
      <c r="C136" s="18">
        <v>42571</v>
      </c>
      <c r="D136" s="7">
        <v>42613</v>
      </c>
      <c r="E136" s="8">
        <v>42614</v>
      </c>
      <c r="F136" s="32">
        <f t="shared" si="8"/>
        <v>1</v>
      </c>
      <c r="G136" s="24">
        <f t="shared" si="9"/>
        <v>1702</v>
      </c>
    </row>
    <row r="137" spans="1:7" s="9" customFormat="1" ht="15">
      <c r="A137" s="6">
        <v>161</v>
      </c>
      <c r="B137" s="17">
        <v>322.08</v>
      </c>
      <c r="C137" s="18">
        <v>42576</v>
      </c>
      <c r="D137" s="7">
        <v>42613</v>
      </c>
      <c r="E137" s="12">
        <v>42614</v>
      </c>
      <c r="F137" s="32">
        <f t="shared" si="8"/>
        <v>1</v>
      </c>
      <c r="G137" s="24">
        <f t="shared" si="9"/>
        <v>322.08</v>
      </c>
    </row>
    <row r="138" spans="1:7" s="9" customFormat="1" ht="15">
      <c r="A138" s="6">
        <v>413</v>
      </c>
      <c r="B138" s="17">
        <v>1000</v>
      </c>
      <c r="C138" s="18">
        <v>42576</v>
      </c>
      <c r="D138" s="7">
        <v>42607</v>
      </c>
      <c r="E138" s="12">
        <v>42614</v>
      </c>
      <c r="F138" s="32">
        <f t="shared" si="8"/>
        <v>7</v>
      </c>
      <c r="G138" s="24">
        <f t="shared" si="9"/>
        <v>7000</v>
      </c>
    </row>
    <row r="139" spans="1:7" s="9" customFormat="1" ht="15">
      <c r="A139" s="28" t="s">
        <v>46</v>
      </c>
      <c r="B139" s="17">
        <v>134.98</v>
      </c>
      <c r="C139" s="18">
        <v>42577</v>
      </c>
      <c r="D139" s="7">
        <v>42637</v>
      </c>
      <c r="E139" s="12">
        <v>42614</v>
      </c>
      <c r="F139" s="32">
        <f t="shared" si="8"/>
        <v>-23</v>
      </c>
      <c r="G139" s="24">
        <f t="shared" si="9"/>
        <v>-3104.54</v>
      </c>
    </row>
    <row r="140" spans="1:7" s="9" customFormat="1" ht="15">
      <c r="A140" s="6">
        <v>100</v>
      </c>
      <c r="B140" s="17">
        <v>486.99</v>
      </c>
      <c r="C140" s="18">
        <v>42577</v>
      </c>
      <c r="D140" s="7">
        <v>42674</v>
      </c>
      <c r="E140" s="8">
        <v>42635</v>
      </c>
      <c r="F140" s="32">
        <f t="shared" si="8"/>
        <v>-39</v>
      </c>
      <c r="G140" s="24">
        <f t="shared" si="9"/>
        <v>-18992.61</v>
      </c>
    </row>
    <row r="141" spans="1:7" s="9" customFormat="1" ht="15">
      <c r="A141" s="6">
        <v>801496</v>
      </c>
      <c r="B141" s="17">
        <v>322</v>
      </c>
      <c r="C141" s="18">
        <v>42577</v>
      </c>
      <c r="D141" s="10">
        <v>42643</v>
      </c>
      <c r="E141" s="11">
        <v>42655</v>
      </c>
      <c r="F141" s="32">
        <f t="shared" si="8"/>
        <v>12</v>
      </c>
      <c r="G141" s="24">
        <f t="shared" si="9"/>
        <v>3864</v>
      </c>
    </row>
    <row r="142" spans="1:7" s="9" customFormat="1" ht="15">
      <c r="A142" s="6">
        <v>331</v>
      </c>
      <c r="B142" s="17">
        <v>14303.28</v>
      </c>
      <c r="C142" s="18">
        <v>42578</v>
      </c>
      <c r="D142" s="7">
        <v>42640</v>
      </c>
      <c r="E142" s="12">
        <v>42635</v>
      </c>
      <c r="F142" s="32">
        <f t="shared" si="8"/>
        <v>-5</v>
      </c>
      <c r="G142" s="24">
        <f t="shared" si="9"/>
        <v>-71516.40000000001</v>
      </c>
    </row>
    <row r="143" spans="1:7" s="9" customFormat="1" ht="15">
      <c r="A143" s="6">
        <v>8716202530</v>
      </c>
      <c r="B143" s="17">
        <v>15.65</v>
      </c>
      <c r="C143" s="18">
        <v>42579</v>
      </c>
      <c r="D143" s="7">
        <v>42609</v>
      </c>
      <c r="E143" s="12">
        <v>42614</v>
      </c>
      <c r="F143" s="32">
        <f t="shared" si="8"/>
        <v>5</v>
      </c>
      <c r="G143" s="24">
        <f t="shared" si="9"/>
        <v>78.25</v>
      </c>
    </row>
    <row r="144" spans="1:7" s="9" customFormat="1" ht="15">
      <c r="A144" s="6" t="s">
        <v>47</v>
      </c>
      <c r="B144" s="17">
        <v>52.5</v>
      </c>
      <c r="C144" s="18">
        <v>42580</v>
      </c>
      <c r="D144" s="7">
        <v>42616</v>
      </c>
      <c r="E144" s="8">
        <v>42614</v>
      </c>
      <c r="F144" s="32">
        <f t="shared" si="8"/>
        <v>-2</v>
      </c>
      <c r="G144" s="24">
        <f t="shared" si="9"/>
        <v>-105</v>
      </c>
    </row>
    <row r="145" spans="1:7" s="9" customFormat="1" ht="15">
      <c r="A145" s="6">
        <v>274</v>
      </c>
      <c r="B145" s="17">
        <v>569.16</v>
      </c>
      <c r="C145" s="18">
        <v>42582</v>
      </c>
      <c r="D145" s="7">
        <v>42613</v>
      </c>
      <c r="E145" s="12">
        <v>42614</v>
      </c>
      <c r="F145" s="32">
        <f t="shared" si="8"/>
        <v>1</v>
      </c>
      <c r="G145" s="24">
        <f t="shared" si="9"/>
        <v>569.16</v>
      </c>
    </row>
    <row r="146" spans="1:7" s="9" customFormat="1" ht="15">
      <c r="A146" s="29">
        <v>42402</v>
      </c>
      <c r="B146" s="17">
        <v>360</v>
      </c>
      <c r="C146" s="18">
        <v>42590</v>
      </c>
      <c r="D146" s="7">
        <v>42655</v>
      </c>
      <c r="E146" s="8">
        <v>42635</v>
      </c>
      <c r="F146" s="32">
        <f t="shared" si="8"/>
        <v>-20</v>
      </c>
      <c r="G146" s="24">
        <f t="shared" si="9"/>
        <v>-7200</v>
      </c>
    </row>
    <row r="147" spans="1:7" s="9" customFormat="1" ht="15">
      <c r="A147" s="28" t="s">
        <v>48</v>
      </c>
      <c r="B147" s="17">
        <v>88</v>
      </c>
      <c r="C147" s="18">
        <v>42611</v>
      </c>
      <c r="D147" s="7">
        <v>42671</v>
      </c>
      <c r="E147" s="8">
        <v>42635</v>
      </c>
      <c r="F147" s="32">
        <f t="shared" si="8"/>
        <v>-36</v>
      </c>
      <c r="G147" s="24">
        <f t="shared" si="9"/>
        <v>-3168</v>
      </c>
    </row>
    <row r="148" spans="1:7" s="9" customFormat="1" ht="15">
      <c r="A148" s="6">
        <v>54303</v>
      </c>
      <c r="B148" s="17">
        <v>46.4</v>
      </c>
      <c r="C148" s="18">
        <v>42613</v>
      </c>
      <c r="D148" s="10">
        <v>42651</v>
      </c>
      <c r="E148" s="11">
        <v>42635</v>
      </c>
      <c r="F148" s="32">
        <f t="shared" si="8"/>
        <v>-16</v>
      </c>
      <c r="G148" s="24">
        <f t="shared" si="9"/>
        <v>-742.4</v>
      </c>
    </row>
    <row r="149" spans="1:7" s="9" customFormat="1" ht="15">
      <c r="A149" s="6">
        <v>54304</v>
      </c>
      <c r="B149" s="17">
        <v>46.4</v>
      </c>
      <c r="C149" s="18">
        <v>42613</v>
      </c>
      <c r="D149" s="7">
        <v>42651</v>
      </c>
      <c r="E149" s="12">
        <v>42635</v>
      </c>
      <c r="F149" s="32">
        <f t="shared" si="8"/>
        <v>-16</v>
      </c>
      <c r="G149" s="24">
        <f t="shared" si="9"/>
        <v>-742.4</v>
      </c>
    </row>
    <row r="150" spans="1:7" s="9" customFormat="1" ht="15">
      <c r="A150" s="6">
        <v>54305</v>
      </c>
      <c r="B150" s="17">
        <v>46.4</v>
      </c>
      <c r="C150" s="18">
        <v>42613</v>
      </c>
      <c r="D150" s="7">
        <v>42651</v>
      </c>
      <c r="E150" s="12">
        <v>42635</v>
      </c>
      <c r="F150" s="32">
        <f t="shared" si="8"/>
        <v>-16</v>
      </c>
      <c r="G150" s="24">
        <f t="shared" si="9"/>
        <v>-742.4</v>
      </c>
    </row>
    <row r="151" spans="1:7" s="9" customFormat="1" ht="15">
      <c r="A151" s="6">
        <v>54306</v>
      </c>
      <c r="B151" s="17">
        <v>300</v>
      </c>
      <c r="C151" s="18">
        <v>42613</v>
      </c>
      <c r="D151" s="7">
        <v>42651</v>
      </c>
      <c r="E151" s="12">
        <v>42635</v>
      </c>
      <c r="F151" s="32">
        <f t="shared" si="8"/>
        <v>-16</v>
      </c>
      <c r="G151" s="24">
        <f t="shared" si="9"/>
        <v>-4800</v>
      </c>
    </row>
    <row r="152" spans="1:7" s="9" customFormat="1" ht="15">
      <c r="A152" s="6">
        <v>8716227173</v>
      </c>
      <c r="B152" s="17">
        <v>32.9</v>
      </c>
      <c r="C152" s="18">
        <v>42614</v>
      </c>
      <c r="D152" s="7">
        <v>42644</v>
      </c>
      <c r="E152" s="12">
        <v>42716</v>
      </c>
      <c r="F152" s="32">
        <f t="shared" si="8"/>
        <v>72</v>
      </c>
      <c r="G152" s="24">
        <f t="shared" si="9"/>
        <v>2368.7999999999997</v>
      </c>
    </row>
    <row r="153" spans="1:7" s="9" customFormat="1" ht="15">
      <c r="A153" s="6">
        <v>26</v>
      </c>
      <c r="B153" s="17">
        <v>7021.2</v>
      </c>
      <c r="C153" s="18">
        <v>42620</v>
      </c>
      <c r="D153" s="7">
        <v>42650</v>
      </c>
      <c r="E153" s="8">
        <v>42635</v>
      </c>
      <c r="F153" s="32">
        <f t="shared" si="8"/>
        <v>-15</v>
      </c>
      <c r="G153" s="24">
        <f t="shared" si="9"/>
        <v>-105318</v>
      </c>
    </row>
    <row r="154" spans="1:7" s="9" customFormat="1" ht="15">
      <c r="A154" s="6" t="s">
        <v>49</v>
      </c>
      <c r="B154" s="17">
        <v>28.5</v>
      </c>
      <c r="C154" s="18">
        <v>42620</v>
      </c>
      <c r="D154" s="7">
        <v>42680</v>
      </c>
      <c r="E154" s="8">
        <v>42635</v>
      </c>
      <c r="F154" s="32">
        <f t="shared" si="8"/>
        <v>-45</v>
      </c>
      <c r="G154" s="24">
        <f t="shared" si="9"/>
        <v>-1282.5</v>
      </c>
    </row>
    <row r="155" spans="1:7" s="9" customFormat="1" ht="15">
      <c r="A155" s="6">
        <v>7</v>
      </c>
      <c r="B155" s="17">
        <v>327.87</v>
      </c>
      <c r="C155" s="18">
        <v>42620</v>
      </c>
      <c r="D155" s="7">
        <v>42651</v>
      </c>
      <c r="E155" s="8">
        <v>42655</v>
      </c>
      <c r="F155" s="32">
        <f t="shared" si="8"/>
        <v>4</v>
      </c>
      <c r="G155" s="24">
        <f t="shared" si="9"/>
        <v>1311.48</v>
      </c>
    </row>
    <row r="156" spans="1:7" s="9" customFormat="1" ht="15">
      <c r="A156" s="6">
        <v>32</v>
      </c>
      <c r="B156" s="17">
        <v>110.65</v>
      </c>
      <c r="C156" s="18">
        <v>42625</v>
      </c>
      <c r="D156" s="7">
        <v>42656</v>
      </c>
      <c r="E156" s="12">
        <v>42635</v>
      </c>
      <c r="F156" s="32">
        <f t="shared" si="8"/>
        <v>-21</v>
      </c>
      <c r="G156" s="24">
        <f t="shared" si="9"/>
        <v>-2323.65</v>
      </c>
    </row>
    <row r="157" spans="1:7" s="9" customFormat="1" ht="15">
      <c r="A157" s="6">
        <v>997</v>
      </c>
      <c r="B157" s="17">
        <v>78</v>
      </c>
      <c r="C157" s="18">
        <v>42628</v>
      </c>
      <c r="D157" s="7">
        <v>42665</v>
      </c>
      <c r="E157" s="12">
        <v>42665</v>
      </c>
      <c r="F157" s="32">
        <f t="shared" si="8"/>
        <v>0</v>
      </c>
      <c r="G157" s="24">
        <f t="shared" si="9"/>
        <v>0</v>
      </c>
    </row>
    <row r="158" spans="1:7" s="9" customFormat="1" ht="15">
      <c r="A158" s="6">
        <v>20160151703</v>
      </c>
      <c r="B158" s="17">
        <v>149</v>
      </c>
      <c r="C158" s="18">
        <v>42633</v>
      </c>
      <c r="D158" s="7">
        <v>42665</v>
      </c>
      <c r="E158" s="8">
        <v>42655</v>
      </c>
      <c r="F158" s="32">
        <f t="shared" si="8"/>
        <v>-10</v>
      </c>
      <c r="G158" s="24">
        <f t="shared" si="9"/>
        <v>-1490</v>
      </c>
    </row>
    <row r="159" spans="1:7" s="9" customFormat="1" ht="15">
      <c r="A159" s="6">
        <v>246</v>
      </c>
      <c r="B159" s="17">
        <v>99</v>
      </c>
      <c r="C159" s="18">
        <v>42633</v>
      </c>
      <c r="D159" s="7">
        <v>42683</v>
      </c>
      <c r="E159" s="12">
        <v>42665</v>
      </c>
      <c r="F159" s="32">
        <f t="shared" si="8"/>
        <v>-18</v>
      </c>
      <c r="G159" s="24">
        <f t="shared" si="9"/>
        <v>-1782</v>
      </c>
    </row>
    <row r="160" spans="1:7" s="9" customFormat="1" ht="15">
      <c r="A160" s="6">
        <v>247</v>
      </c>
      <c r="B160" s="17">
        <v>221.03</v>
      </c>
      <c r="C160" s="18">
        <v>42633</v>
      </c>
      <c r="D160" s="7">
        <v>42683</v>
      </c>
      <c r="E160" s="12">
        <v>42665</v>
      </c>
      <c r="F160" s="32">
        <f t="shared" si="8"/>
        <v>-18</v>
      </c>
      <c r="G160" s="24">
        <f t="shared" si="9"/>
        <v>-3978.54</v>
      </c>
    </row>
    <row r="161" spans="1:7" s="9" customFormat="1" ht="15">
      <c r="A161" s="6">
        <v>431</v>
      </c>
      <c r="B161" s="17">
        <v>76.92</v>
      </c>
      <c r="C161" s="18">
        <v>42635</v>
      </c>
      <c r="D161" s="7">
        <v>42665</v>
      </c>
      <c r="E161" s="12">
        <v>42655</v>
      </c>
      <c r="F161" s="32">
        <f t="shared" si="8"/>
        <v>-10</v>
      </c>
      <c r="G161" s="24">
        <f t="shared" si="9"/>
        <v>-769.2</v>
      </c>
    </row>
    <row r="162" spans="1:7" s="9" customFormat="1" ht="15">
      <c r="A162" s="6">
        <v>801837</v>
      </c>
      <c r="B162" s="17">
        <v>542.59</v>
      </c>
      <c r="C162" s="18">
        <v>42637</v>
      </c>
      <c r="D162" s="7">
        <v>42674</v>
      </c>
      <c r="E162" s="12">
        <v>42665</v>
      </c>
      <c r="F162" s="32">
        <f t="shared" si="8"/>
        <v>-9</v>
      </c>
      <c r="G162" s="24">
        <f t="shared" si="9"/>
        <v>-4883.31</v>
      </c>
    </row>
    <row r="163" spans="1:7" s="9" customFormat="1" ht="15">
      <c r="A163" s="6" t="s">
        <v>50</v>
      </c>
      <c r="B163" s="17">
        <v>900</v>
      </c>
      <c r="C163" s="18">
        <v>42638</v>
      </c>
      <c r="D163" s="7">
        <v>42668</v>
      </c>
      <c r="E163" s="12">
        <v>42665</v>
      </c>
      <c r="F163" s="32">
        <f aca="true" t="shared" si="10" ref="F163:F194">E163-D163</f>
        <v>-3</v>
      </c>
      <c r="G163" s="24">
        <f aca="true" t="shared" si="11" ref="G163:G194">B163*F163</f>
        <v>-2700</v>
      </c>
    </row>
    <row r="164" spans="1:7" s="9" customFormat="1" ht="15">
      <c r="A164" s="6">
        <v>8716265617</v>
      </c>
      <c r="B164" s="17">
        <v>22.02</v>
      </c>
      <c r="C164" s="18">
        <v>42640</v>
      </c>
      <c r="D164" s="7">
        <v>42672</v>
      </c>
      <c r="E164" s="8">
        <v>42655</v>
      </c>
      <c r="F164" s="32">
        <f t="shared" si="10"/>
        <v>-17</v>
      </c>
      <c r="G164" s="24">
        <f t="shared" si="11"/>
        <v>-374.34</v>
      </c>
    </row>
    <row r="165" spans="1:7" s="9" customFormat="1" ht="15">
      <c r="A165" s="6">
        <v>386</v>
      </c>
      <c r="B165" s="17">
        <v>159</v>
      </c>
      <c r="C165" s="18">
        <v>42643</v>
      </c>
      <c r="D165" s="7">
        <v>42674</v>
      </c>
      <c r="E165" s="8">
        <v>42655</v>
      </c>
      <c r="F165" s="32">
        <f t="shared" si="10"/>
        <v>-19</v>
      </c>
      <c r="G165" s="24">
        <f t="shared" si="11"/>
        <v>-3021</v>
      </c>
    </row>
    <row r="166" spans="1:7" s="9" customFormat="1" ht="15">
      <c r="A166" s="6">
        <v>7816011849</v>
      </c>
      <c r="B166" s="17">
        <v>4018.7</v>
      </c>
      <c r="C166" s="18">
        <v>42643</v>
      </c>
      <c r="D166" s="7">
        <v>42679</v>
      </c>
      <c r="E166" s="8">
        <v>42655</v>
      </c>
      <c r="F166" s="32">
        <f t="shared" si="10"/>
        <v>-24</v>
      </c>
      <c r="G166" s="24">
        <f t="shared" si="11"/>
        <v>-96448.79999999999</v>
      </c>
    </row>
    <row r="167" spans="1:7" s="9" customFormat="1" ht="15">
      <c r="A167" s="6">
        <v>62</v>
      </c>
      <c r="B167" s="17">
        <v>127.27</v>
      </c>
      <c r="C167" s="18">
        <v>42643</v>
      </c>
      <c r="D167" s="7">
        <v>42678</v>
      </c>
      <c r="E167" s="8">
        <v>42655</v>
      </c>
      <c r="F167" s="32">
        <f t="shared" si="10"/>
        <v>-23</v>
      </c>
      <c r="G167" s="24">
        <f t="shared" si="11"/>
        <v>-2927.21</v>
      </c>
    </row>
    <row r="168" spans="1:7" s="9" customFormat="1" ht="15">
      <c r="A168" s="6">
        <v>1059</v>
      </c>
      <c r="B168" s="17">
        <v>224</v>
      </c>
      <c r="C168" s="18">
        <v>42643</v>
      </c>
      <c r="D168" s="7">
        <v>42704</v>
      </c>
      <c r="E168" s="12">
        <v>42665</v>
      </c>
      <c r="F168" s="32">
        <f t="shared" si="10"/>
        <v>-39</v>
      </c>
      <c r="G168" s="24">
        <f t="shared" si="11"/>
        <v>-8736</v>
      </c>
    </row>
    <row r="169" spans="1:7" s="9" customFormat="1" ht="15">
      <c r="A169" s="6">
        <v>160192</v>
      </c>
      <c r="B169" s="17">
        <v>604.5</v>
      </c>
      <c r="C169" s="18">
        <v>42643</v>
      </c>
      <c r="D169" s="7">
        <v>42691</v>
      </c>
      <c r="E169" s="12">
        <v>42665</v>
      </c>
      <c r="F169" s="32">
        <f t="shared" si="10"/>
        <v>-26</v>
      </c>
      <c r="G169" s="24">
        <f t="shared" si="11"/>
        <v>-15717</v>
      </c>
    </row>
    <row r="170" spans="1:7" s="9" customFormat="1" ht="15">
      <c r="A170" s="6">
        <v>168</v>
      </c>
      <c r="B170" s="17">
        <v>850</v>
      </c>
      <c r="C170" s="18">
        <v>42646</v>
      </c>
      <c r="D170" s="7">
        <v>42678</v>
      </c>
      <c r="E170" s="8">
        <v>42655</v>
      </c>
      <c r="F170" s="32">
        <f t="shared" si="10"/>
        <v>-23</v>
      </c>
      <c r="G170" s="24">
        <f t="shared" si="11"/>
        <v>-19550</v>
      </c>
    </row>
    <row r="171" spans="1:7" s="9" customFormat="1" ht="15">
      <c r="A171" s="6">
        <v>8716296636</v>
      </c>
      <c r="B171" s="17">
        <v>3.34</v>
      </c>
      <c r="C171" s="18">
        <v>42670</v>
      </c>
      <c r="D171" s="7">
        <v>42700</v>
      </c>
      <c r="E171" s="12">
        <v>42702</v>
      </c>
      <c r="F171" s="32">
        <f t="shared" si="10"/>
        <v>2</v>
      </c>
      <c r="G171" s="24">
        <f t="shared" si="11"/>
        <v>6.68</v>
      </c>
    </row>
    <row r="172" spans="1:7" s="9" customFormat="1" ht="15">
      <c r="A172" s="6">
        <v>802210</v>
      </c>
      <c r="B172" s="17">
        <v>356</v>
      </c>
      <c r="C172" s="18">
        <v>42672</v>
      </c>
      <c r="D172" s="7">
        <v>42731</v>
      </c>
      <c r="E172" s="12">
        <v>42718</v>
      </c>
      <c r="F172" s="32">
        <f t="shared" si="10"/>
        <v>-13</v>
      </c>
      <c r="G172" s="24">
        <f t="shared" si="11"/>
        <v>-4628</v>
      </c>
    </row>
    <row r="173" spans="1:7" s="9" customFormat="1" ht="15">
      <c r="A173" s="6" t="s">
        <v>51</v>
      </c>
      <c r="B173" s="17">
        <v>139.2</v>
      </c>
      <c r="C173" s="18">
        <v>42674</v>
      </c>
      <c r="D173" s="7">
        <v>42711</v>
      </c>
      <c r="E173" s="12">
        <v>42702</v>
      </c>
      <c r="F173" s="32">
        <f t="shared" si="10"/>
        <v>-9</v>
      </c>
      <c r="G173" s="24">
        <f t="shared" si="11"/>
        <v>-1252.8</v>
      </c>
    </row>
    <row r="174" spans="1:7" s="9" customFormat="1" ht="15">
      <c r="A174" s="6">
        <v>7816013490</v>
      </c>
      <c r="B174" s="17">
        <v>4018.7</v>
      </c>
      <c r="C174" s="18">
        <v>42674</v>
      </c>
      <c r="D174" s="7">
        <v>42708</v>
      </c>
      <c r="E174" s="12">
        <v>42702</v>
      </c>
      <c r="F174" s="32">
        <f t="shared" si="10"/>
        <v>-6</v>
      </c>
      <c r="G174" s="24">
        <f t="shared" si="11"/>
        <v>-24112.199999999997</v>
      </c>
    </row>
    <row r="175" spans="1:7" s="9" customFormat="1" ht="15">
      <c r="A175" s="6">
        <v>70</v>
      </c>
      <c r="B175" s="17">
        <v>49.99</v>
      </c>
      <c r="C175" s="18">
        <v>42674</v>
      </c>
      <c r="D175" s="7">
        <v>42707</v>
      </c>
      <c r="E175" s="12">
        <v>42702</v>
      </c>
      <c r="F175" s="32">
        <f t="shared" si="10"/>
        <v>-5</v>
      </c>
      <c r="G175" s="24">
        <f t="shared" si="11"/>
        <v>-249.95000000000002</v>
      </c>
    </row>
    <row r="176" spans="1:7" s="9" customFormat="1" ht="15">
      <c r="A176" s="6">
        <v>1217</v>
      </c>
      <c r="B176" s="17">
        <v>420</v>
      </c>
      <c r="C176" s="18">
        <v>42674</v>
      </c>
      <c r="D176" s="7">
        <v>42735</v>
      </c>
      <c r="E176" s="12">
        <v>42723</v>
      </c>
      <c r="F176" s="32">
        <f t="shared" si="10"/>
        <v>-12</v>
      </c>
      <c r="G176" s="24">
        <f t="shared" si="11"/>
        <v>-5040</v>
      </c>
    </row>
    <row r="177" spans="1:7" s="9" customFormat="1" ht="15">
      <c r="A177" s="6" t="s">
        <v>52</v>
      </c>
      <c r="B177" s="17">
        <v>4018.7</v>
      </c>
      <c r="C177" s="18">
        <v>42693</v>
      </c>
      <c r="D177" s="7">
        <v>42723</v>
      </c>
      <c r="E177" s="12">
        <v>42702</v>
      </c>
      <c r="F177" s="32">
        <f t="shared" si="10"/>
        <v>-21</v>
      </c>
      <c r="G177" s="24">
        <f t="shared" si="11"/>
        <v>-84392.7</v>
      </c>
    </row>
    <row r="178" spans="1:7" s="9" customFormat="1" ht="15">
      <c r="A178" s="6">
        <v>576</v>
      </c>
      <c r="B178" s="17">
        <v>535</v>
      </c>
      <c r="C178" s="18">
        <v>42697</v>
      </c>
      <c r="D178" s="7">
        <v>42727</v>
      </c>
      <c r="E178" s="12">
        <v>42702</v>
      </c>
      <c r="F178" s="32">
        <f t="shared" si="10"/>
        <v>-25</v>
      </c>
      <c r="G178" s="24">
        <f t="shared" si="11"/>
        <v>-13375</v>
      </c>
    </row>
    <row r="179" spans="1:7" s="9" customFormat="1" ht="15">
      <c r="A179" s="6">
        <v>8716328806</v>
      </c>
      <c r="B179" s="17">
        <v>36.34</v>
      </c>
      <c r="C179" s="18">
        <v>42698</v>
      </c>
      <c r="D179" s="7">
        <v>42728</v>
      </c>
      <c r="E179" s="12">
        <v>42716</v>
      </c>
      <c r="F179" s="32">
        <f t="shared" si="10"/>
        <v>-12</v>
      </c>
      <c r="G179" s="24">
        <f t="shared" si="11"/>
        <v>-436.08000000000004</v>
      </c>
    </row>
    <row r="180" spans="1:7" s="9" customFormat="1" ht="15">
      <c r="A180" s="6">
        <v>282</v>
      </c>
      <c r="B180" s="17">
        <v>365.4</v>
      </c>
      <c r="C180" s="18">
        <v>42702</v>
      </c>
      <c r="D180" s="7">
        <v>42735</v>
      </c>
      <c r="E180" s="12">
        <v>42716</v>
      </c>
      <c r="F180" s="32">
        <f t="shared" si="10"/>
        <v>-19</v>
      </c>
      <c r="G180" s="24">
        <f t="shared" si="11"/>
        <v>-6942.599999999999</v>
      </c>
    </row>
    <row r="181" spans="1:7" s="9" customFormat="1" ht="15">
      <c r="A181" s="6">
        <v>4227</v>
      </c>
      <c r="B181" s="17">
        <v>358.18</v>
      </c>
      <c r="C181" s="18">
        <v>42702</v>
      </c>
      <c r="D181" s="7">
        <v>42747</v>
      </c>
      <c r="E181" s="12">
        <v>42718</v>
      </c>
      <c r="F181" s="32">
        <f t="shared" si="10"/>
        <v>-29</v>
      </c>
      <c r="G181" s="24">
        <f t="shared" si="11"/>
        <v>-10387.22</v>
      </c>
    </row>
    <row r="182" spans="1:7" s="9" customFormat="1" ht="15">
      <c r="A182" s="6">
        <v>39</v>
      </c>
      <c r="B182" s="17">
        <v>260</v>
      </c>
      <c r="C182" s="18">
        <v>42703</v>
      </c>
      <c r="D182" s="7">
        <v>42734</v>
      </c>
      <c r="E182" s="12">
        <v>42716</v>
      </c>
      <c r="F182" s="32">
        <f t="shared" si="10"/>
        <v>-18</v>
      </c>
      <c r="G182" s="24">
        <f t="shared" si="11"/>
        <v>-4680</v>
      </c>
    </row>
    <row r="183" spans="1:7" s="9" customFormat="1" ht="15">
      <c r="A183" s="6">
        <v>38</v>
      </c>
      <c r="B183" s="17">
        <v>29</v>
      </c>
      <c r="C183" s="18">
        <v>42703</v>
      </c>
      <c r="D183" s="7">
        <v>42734</v>
      </c>
      <c r="E183" s="12">
        <v>42716</v>
      </c>
      <c r="F183" s="32">
        <f t="shared" si="10"/>
        <v>-18</v>
      </c>
      <c r="G183" s="24">
        <f t="shared" si="11"/>
        <v>-522</v>
      </c>
    </row>
    <row r="184" spans="1:7" s="9" customFormat="1" ht="15">
      <c r="A184" s="6">
        <v>37</v>
      </c>
      <c r="B184" s="17">
        <v>135</v>
      </c>
      <c r="C184" s="18">
        <v>42703</v>
      </c>
      <c r="D184" s="7">
        <v>42734</v>
      </c>
      <c r="E184" s="12">
        <v>42716</v>
      </c>
      <c r="F184" s="32">
        <f t="shared" si="10"/>
        <v>-18</v>
      </c>
      <c r="G184" s="24">
        <f t="shared" si="11"/>
        <v>-2430</v>
      </c>
    </row>
    <row r="185" spans="1:7" s="9" customFormat="1" ht="15">
      <c r="A185" s="6">
        <v>36</v>
      </c>
      <c r="B185" s="17">
        <v>390</v>
      </c>
      <c r="C185" s="18">
        <v>42703</v>
      </c>
      <c r="D185" s="7">
        <v>42734</v>
      </c>
      <c r="E185" s="12">
        <v>42716</v>
      </c>
      <c r="F185" s="32">
        <f t="shared" si="10"/>
        <v>-18</v>
      </c>
      <c r="G185" s="24">
        <f t="shared" si="11"/>
        <v>-7020</v>
      </c>
    </row>
    <row r="186" spans="1:7" s="9" customFormat="1" ht="15">
      <c r="A186" s="6">
        <v>35</v>
      </c>
      <c r="B186" s="17">
        <v>450</v>
      </c>
      <c r="C186" s="18">
        <v>42703</v>
      </c>
      <c r="D186" s="7">
        <v>42734</v>
      </c>
      <c r="E186" s="12">
        <v>42723</v>
      </c>
      <c r="F186" s="32">
        <f t="shared" si="10"/>
        <v>-11</v>
      </c>
      <c r="G186" s="24">
        <f t="shared" si="11"/>
        <v>-4950</v>
      </c>
    </row>
    <row r="187" spans="1:7" s="9" customFormat="1" ht="15">
      <c r="A187" s="6">
        <v>77</v>
      </c>
      <c r="B187" s="17">
        <v>2363.64</v>
      </c>
      <c r="C187" s="18">
        <v>42704</v>
      </c>
      <c r="D187" s="7">
        <v>42740</v>
      </c>
      <c r="E187" s="12">
        <v>42716</v>
      </c>
      <c r="F187" s="32">
        <f t="shared" si="10"/>
        <v>-24</v>
      </c>
      <c r="G187" s="24">
        <f t="shared" si="11"/>
        <v>-56727.36</v>
      </c>
    </row>
    <row r="188" spans="1:7" s="9" customFormat="1" ht="15">
      <c r="A188" s="6" t="s">
        <v>53</v>
      </c>
      <c r="B188" s="17">
        <v>139.2</v>
      </c>
      <c r="C188" s="18">
        <v>42704</v>
      </c>
      <c r="D188" s="10">
        <v>42766</v>
      </c>
      <c r="E188" s="12">
        <v>42716</v>
      </c>
      <c r="F188" s="32">
        <f t="shared" si="10"/>
        <v>-50</v>
      </c>
      <c r="G188" s="24">
        <f t="shared" si="11"/>
        <v>-6959.999999999999</v>
      </c>
    </row>
    <row r="189" spans="1:7" s="9" customFormat="1" ht="15">
      <c r="A189" s="6">
        <v>455</v>
      </c>
      <c r="B189" s="17">
        <v>388.08</v>
      </c>
      <c r="C189" s="18">
        <v>42704</v>
      </c>
      <c r="D189" s="7">
        <v>42735</v>
      </c>
      <c r="E189" s="12">
        <v>42716</v>
      </c>
      <c r="F189" s="32">
        <f t="shared" si="10"/>
        <v>-19</v>
      </c>
      <c r="G189" s="24">
        <f t="shared" si="11"/>
        <v>-7373.5199999999995</v>
      </c>
    </row>
    <row r="190" spans="1:7" s="9" customFormat="1" ht="15">
      <c r="A190" s="6">
        <v>7816014644</v>
      </c>
      <c r="B190" s="17">
        <v>4018.7</v>
      </c>
      <c r="C190" s="18">
        <v>42704</v>
      </c>
      <c r="D190" s="7">
        <v>42740</v>
      </c>
      <c r="E190" s="12">
        <v>42716</v>
      </c>
      <c r="F190" s="32">
        <f t="shared" si="10"/>
        <v>-24</v>
      </c>
      <c r="G190" s="24">
        <f t="shared" si="11"/>
        <v>-96448.79999999999</v>
      </c>
    </row>
    <row r="191" spans="1:7" s="9" customFormat="1" ht="15">
      <c r="A191" s="6">
        <v>531</v>
      </c>
      <c r="B191" s="17">
        <v>372</v>
      </c>
      <c r="C191" s="18">
        <v>42709</v>
      </c>
      <c r="D191" s="7">
        <v>42740</v>
      </c>
      <c r="E191" s="12">
        <v>42716</v>
      </c>
      <c r="F191" s="32">
        <f t="shared" si="10"/>
        <v>-24</v>
      </c>
      <c r="G191" s="24">
        <f t="shared" si="11"/>
        <v>-8928</v>
      </c>
    </row>
    <row r="192" spans="1:7" s="9" customFormat="1" ht="15">
      <c r="A192" s="6">
        <v>802747</v>
      </c>
      <c r="B192" s="17">
        <v>363.42</v>
      </c>
      <c r="C192" s="18">
        <v>42713</v>
      </c>
      <c r="D192" s="7">
        <v>42743</v>
      </c>
      <c r="E192" s="12">
        <v>42716</v>
      </c>
      <c r="F192" s="32">
        <f t="shared" si="10"/>
        <v>-27</v>
      </c>
      <c r="G192" s="24">
        <f t="shared" si="11"/>
        <v>-9812.34</v>
      </c>
    </row>
    <row r="193" spans="1:7" s="9" customFormat="1" ht="15">
      <c r="A193" s="6">
        <v>42</v>
      </c>
      <c r="B193" s="17">
        <v>176</v>
      </c>
      <c r="C193" s="18">
        <v>42716</v>
      </c>
      <c r="D193" s="7">
        <v>42746</v>
      </c>
      <c r="E193" s="12">
        <v>42718</v>
      </c>
      <c r="F193" s="32">
        <f t="shared" si="10"/>
        <v>-28</v>
      </c>
      <c r="G193" s="24">
        <f t="shared" si="11"/>
        <v>-4928</v>
      </c>
    </row>
    <row r="194" spans="1:7" s="9" customFormat="1" ht="15">
      <c r="A194" s="6">
        <v>43</v>
      </c>
      <c r="B194" s="17">
        <v>73.17</v>
      </c>
      <c r="C194" s="18">
        <v>42716</v>
      </c>
      <c r="D194" s="7">
        <v>42746</v>
      </c>
      <c r="E194" s="12">
        <v>42718</v>
      </c>
      <c r="F194" s="32">
        <f t="shared" si="10"/>
        <v>-28</v>
      </c>
      <c r="G194" s="24">
        <f t="shared" si="11"/>
        <v>-2048.76</v>
      </c>
    </row>
    <row r="195" spans="1:7" s="9" customFormat="1" ht="15">
      <c r="A195" s="6" t="s">
        <v>54</v>
      </c>
      <c r="B195" s="17">
        <v>356.55</v>
      </c>
      <c r="C195" s="18">
        <v>42717</v>
      </c>
      <c r="D195" s="7">
        <v>42756</v>
      </c>
      <c r="E195" s="12">
        <v>42724</v>
      </c>
      <c r="F195" s="32">
        <f>E195-D195</f>
        <v>-32</v>
      </c>
      <c r="G195" s="24">
        <f>B195*F195</f>
        <v>-11409.6</v>
      </c>
    </row>
    <row r="196" spans="1:7" s="9" customFormat="1" ht="15">
      <c r="A196" s="6">
        <v>348</v>
      </c>
      <c r="B196" s="17">
        <v>99</v>
      </c>
      <c r="C196" s="18">
        <v>42718</v>
      </c>
      <c r="D196" s="7">
        <v>42750</v>
      </c>
      <c r="E196" s="12">
        <v>42723</v>
      </c>
      <c r="F196" s="32">
        <f>E196-D196</f>
        <v>-27</v>
      </c>
      <c r="G196" s="24">
        <f>B196*F196</f>
        <v>-2673</v>
      </c>
    </row>
    <row r="197" spans="1:7" s="9" customFormat="1" ht="15">
      <c r="A197" s="6">
        <v>349</v>
      </c>
      <c r="B197" s="17">
        <v>334.8</v>
      </c>
      <c r="C197" s="18">
        <v>42718</v>
      </c>
      <c r="D197" s="7">
        <v>42749</v>
      </c>
      <c r="E197" s="12">
        <v>42723</v>
      </c>
      <c r="F197" s="32">
        <f>E197-D197</f>
        <v>-26</v>
      </c>
      <c r="G197" s="24">
        <f>B197*F197</f>
        <v>-8704.800000000001</v>
      </c>
    </row>
    <row r="198" spans="1:7" s="9" customFormat="1" ht="15">
      <c r="A198" s="6">
        <v>87163575569</v>
      </c>
      <c r="B198" s="17">
        <v>35.96</v>
      </c>
      <c r="C198" s="18">
        <v>42720</v>
      </c>
      <c r="D198" s="7">
        <v>42750</v>
      </c>
      <c r="E198" s="12">
        <v>42723</v>
      </c>
      <c r="F198" s="32">
        <f>E198-D198</f>
        <v>-27</v>
      </c>
      <c r="G198" s="24">
        <f>B198*F198</f>
        <v>-970.9200000000001</v>
      </c>
    </row>
    <row r="199" spans="1:7" s="9" customFormat="1" ht="15">
      <c r="A199" s="6">
        <v>187</v>
      </c>
      <c r="B199" s="17">
        <v>864.94</v>
      </c>
      <c r="C199" s="18">
        <v>42723</v>
      </c>
      <c r="D199" s="7">
        <v>42754</v>
      </c>
      <c r="E199" s="12">
        <v>42724</v>
      </c>
      <c r="F199" s="32">
        <f>E199-D199</f>
        <v>-30</v>
      </c>
      <c r="G199" s="24">
        <f>B199*F199</f>
        <v>-25948.2</v>
      </c>
    </row>
    <row r="200" spans="1:7" s="9" customFormat="1" ht="15">
      <c r="A200" s="6">
        <v>6</v>
      </c>
      <c r="B200" s="17">
        <v>86.1</v>
      </c>
      <c r="C200" s="18">
        <v>42723</v>
      </c>
      <c r="D200" s="7">
        <v>42766</v>
      </c>
      <c r="E200" s="12">
        <v>42724</v>
      </c>
      <c r="F200" s="32">
        <f>E200-D200</f>
        <v>-42</v>
      </c>
      <c r="G200" s="24">
        <f>B200*F200</f>
        <v>-3616.2</v>
      </c>
    </row>
    <row r="201" spans="1:7" s="9" customFormat="1" ht="15">
      <c r="A201" s="6" t="s">
        <v>55</v>
      </c>
      <c r="B201" s="17">
        <v>439.2</v>
      </c>
      <c r="C201" s="18">
        <v>42724</v>
      </c>
      <c r="D201" s="7">
        <v>42766</v>
      </c>
      <c r="E201" s="12">
        <v>42724</v>
      </c>
      <c r="F201" s="32">
        <f>E201-D201</f>
        <v>-42</v>
      </c>
      <c r="G201" s="24">
        <f>B201*F201</f>
        <v>-18446.399999999998</v>
      </c>
    </row>
    <row r="202" spans="1:7" ht="15.75">
      <c r="A202" s="13"/>
      <c r="B202" s="33">
        <f>SUM(B3:B201)</f>
        <v>160484.36999999994</v>
      </c>
      <c r="C202" s="14"/>
      <c r="D202" s="14"/>
      <c r="E202" s="15"/>
      <c r="F202" s="16"/>
      <c r="G202" s="34">
        <f>SUM(G3:G201)</f>
        <v>-3108990.069999999</v>
      </c>
    </row>
    <row r="203" spans="1:7" ht="20.25" customHeight="1">
      <c r="A203" s="31"/>
      <c r="B203" s="36" t="s">
        <v>7</v>
      </c>
      <c r="C203" s="36"/>
      <c r="D203" s="36"/>
      <c r="E203" s="37"/>
      <c r="F203" s="25">
        <f>B202/G202</f>
        <v>-0.05161945403061387</v>
      </c>
      <c r="G203" s="30"/>
    </row>
  </sheetData>
  <sheetProtection selectLockedCells="1" selectUnlockedCells="1"/>
  <mergeCells count="2">
    <mergeCell ref="A1:G1"/>
    <mergeCell ref="B203:E203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Puleri</cp:lastModifiedBy>
  <cp:lastPrinted>2017-01-11T19:32:57Z</cp:lastPrinted>
  <dcterms:modified xsi:type="dcterms:W3CDTF">2017-03-22T16:28:18Z</dcterms:modified>
  <cp:category/>
  <cp:version/>
  <cp:contentType/>
  <cp:contentStatus/>
</cp:coreProperties>
</file>