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370" windowHeight="4605" activeTab="0"/>
  </bookViews>
  <sheets>
    <sheet name="Tempistica pagamenti Gen-Dic 14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<sst xmlns="http://schemas.openxmlformats.org/spreadsheetml/2006/main" count="51" uniqueCount="51">
  <si>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Data mandato</t>
  </si>
  <si>
    <t>Data Emissione</t>
  </si>
  <si>
    <t>Importo totale documento</t>
  </si>
  <si>
    <t>Data Scadenza</t>
  </si>
  <si>
    <t>100/PA</t>
  </si>
  <si>
    <t>Indice tempestività dei pagamenti</t>
  </si>
  <si>
    <t>gg</t>
  </si>
  <si>
    <t>gg * Importo</t>
  </si>
  <si>
    <t>Numero Fattura</t>
  </si>
  <si>
    <t>LA00166663</t>
  </si>
  <si>
    <t>LA0022958</t>
  </si>
  <si>
    <t>196/S</t>
  </si>
  <si>
    <t>14vf+01170</t>
  </si>
  <si>
    <t>168/S</t>
  </si>
  <si>
    <t>LA00065776</t>
  </si>
  <si>
    <t>325/S</t>
  </si>
  <si>
    <t>PAE0000825</t>
  </si>
  <si>
    <t>FTE 1</t>
  </si>
  <si>
    <t>FTE 2</t>
  </si>
  <si>
    <t>42/PA</t>
  </si>
  <si>
    <t>pae0004110</t>
  </si>
  <si>
    <t>FTE 3</t>
  </si>
  <si>
    <t>4E/13971</t>
  </si>
  <si>
    <t>45/p</t>
  </si>
  <si>
    <t>4114021730</t>
  </si>
  <si>
    <t>77/PA</t>
  </si>
  <si>
    <t>5/PA</t>
  </si>
  <si>
    <t>145/PA</t>
  </si>
  <si>
    <t>3/PA</t>
  </si>
  <si>
    <t>PAM/0000119</t>
  </si>
  <si>
    <t>PAE0006623</t>
  </si>
  <si>
    <t>28/FE</t>
  </si>
  <si>
    <t>210/PA</t>
  </si>
  <si>
    <t>211/PA</t>
  </si>
  <si>
    <t>209/PA</t>
  </si>
  <si>
    <t>216/PA</t>
  </si>
  <si>
    <t>217/PA</t>
  </si>
  <si>
    <t>224/PA</t>
  </si>
  <si>
    <t>V3-7307</t>
  </si>
  <si>
    <t>PA1400276</t>
  </si>
  <si>
    <t>FTE80070152</t>
  </si>
  <si>
    <t>21/PA</t>
  </si>
  <si>
    <t>22/PA</t>
  </si>
  <si>
    <t>19/002</t>
  </si>
  <si>
    <t>prot.n. 1838</t>
  </si>
  <si>
    <t>prot.n. 1659</t>
  </si>
  <si>
    <t>prot.n. 2318</t>
  </si>
  <si>
    <t>prot.n. 2829</t>
  </si>
  <si>
    <t>prot.n.4564</t>
  </si>
  <si>
    <t>prot.n.4565</t>
  </si>
  <si>
    <t>Istituto Comprensivo Statale "T. Olivelli" -Villa Carcina
Rilevazione della tempestività dei pagamenti delle transazioni commerciali ex art. 41, c. I, DL 66/2014
Periodo Gennaio - Dicembre 2014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</si>
</sst>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0_ ;[Red]\-0\ "/>
    <numFmt numFmtId="170" formatCode="0000"/>
    <numFmt numFmtId="171" formatCode="&quot;€&quot;\ #,##0.00"/>
    <numFmt numFmtId="172" formatCode="dd/mm/yy"/>
    <numFmt numFmtId="173" formatCode="[$€-410]\ #,##0.00"/>
    <numFmt numFmtId="174" formatCode="[$€-410]\ #,##0.00;[Red]\-[$€-410]\ #,##0.00"/>
    <numFmt numFmtId="175" formatCode="dd"/>
    <numFmt numFmtId="176" formatCode="&quot;€&quot;\ #,##0.00;[Red]&quot;€&quot;\ #,##0.00"/>
    <numFmt numFmtId="177" formatCode="mmm\-yyyy"/>
  </numFmts>
  <fonts count="30">
    <font>
      <sz val="10"/>
      <name val="Arial"/>
      <family val="0"/>
    </font>
    <font>
      <sz val="8"/>
      <name val="Arial"/>
      <family val="0"/>
    </font>
    <font>
      <b/>
      <sz val="10"/>
      <color indexed="63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color indexed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0" fontId="17" fillId="17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0" fontId="2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1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14" fontId="11" fillId="0" borderId="10" xfId="0" applyNumberFormat="1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24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/>
    </xf>
    <xf numFmtId="14" fontId="11" fillId="24" borderId="10" xfId="0" applyNumberFormat="1" applyFont="1" applyFill="1" applyBorder="1" applyAlignment="1">
      <alignment horizontal="left" vertical="center" wrapText="1"/>
    </xf>
    <xf numFmtId="3" fontId="11" fillId="0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/>
    </xf>
    <xf numFmtId="14" fontId="11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left" vertical="center"/>
    </xf>
    <xf numFmtId="174" fontId="11" fillId="0" borderId="10" xfId="0" applyNumberFormat="1" applyFont="1" applyFill="1" applyBorder="1" applyAlignment="1">
      <alignment horizontal="right" vertical="center"/>
    </xf>
    <xf numFmtId="171" fontId="11" fillId="0" borderId="10" xfId="0" applyNumberFormat="1" applyFont="1" applyBorder="1" applyAlignment="1">
      <alignment/>
    </xf>
    <xf numFmtId="171" fontId="11" fillId="0" borderId="10" xfId="0" applyNumberFormat="1" applyFont="1" applyFill="1" applyBorder="1" applyAlignment="1">
      <alignment horizontal="right"/>
    </xf>
    <xf numFmtId="171" fontId="11" fillId="24" borderId="10" xfId="0" applyNumberFormat="1" applyFont="1" applyFill="1" applyBorder="1" applyAlignment="1">
      <alignment horizontal="right" vertical="center" wrapText="1"/>
    </xf>
    <xf numFmtId="171" fontId="11" fillId="0" borderId="0" xfId="0" applyNumberFormat="1" applyFont="1" applyAlignment="1">
      <alignment/>
    </xf>
    <xf numFmtId="0" fontId="10" fillId="0" borderId="0" xfId="0" applyFont="1" applyAlignment="1">
      <alignment horizontal="center" vertical="center" wrapText="1"/>
    </xf>
    <xf numFmtId="14" fontId="11" fillId="0" borderId="10" xfId="0" applyNumberFormat="1" applyFont="1" applyBorder="1" applyAlignment="1">
      <alignment horizontal="right" vertical="center"/>
    </xf>
    <xf numFmtId="14" fontId="11" fillId="0" borderId="10" xfId="0" applyNumberFormat="1" applyFont="1" applyBorder="1" applyAlignment="1">
      <alignment horizontal="right"/>
    </xf>
    <xf numFmtId="14" fontId="12" fillId="0" borderId="10" xfId="0" applyNumberFormat="1" applyFont="1" applyBorder="1" applyAlignment="1">
      <alignment horizontal="right" vertical="center" wrapText="1"/>
    </xf>
    <xf numFmtId="14" fontId="11" fillId="0" borderId="10" xfId="0" applyNumberFormat="1" applyFont="1" applyFill="1" applyBorder="1" applyAlignment="1">
      <alignment horizontal="right" vertical="center" wrapText="1"/>
    </xf>
    <xf numFmtId="14" fontId="11" fillId="0" borderId="10" xfId="0" applyNumberFormat="1" applyFont="1" applyBorder="1" applyAlignment="1">
      <alignment horizontal="right" vertical="center" wrapText="1"/>
    </xf>
    <xf numFmtId="14" fontId="11" fillId="24" borderId="10" xfId="0" applyNumberFormat="1" applyFont="1" applyFill="1" applyBorder="1" applyAlignment="1">
      <alignment horizontal="right" vertical="center" wrapText="1"/>
    </xf>
    <xf numFmtId="14" fontId="11" fillId="0" borderId="10" xfId="0" applyNumberFormat="1" applyFont="1" applyFill="1" applyBorder="1" applyAlignment="1">
      <alignment horizontal="right" vertical="center"/>
    </xf>
    <xf numFmtId="0" fontId="0" fillId="22" borderId="10" xfId="0" applyFont="1" applyFill="1" applyBorder="1" applyAlignment="1">
      <alignment horizontal="center" vertical="center" wrapText="1"/>
    </xf>
    <xf numFmtId="0" fontId="0" fillId="22" borderId="10" xfId="0" applyFont="1" applyFill="1" applyBorder="1" applyAlignment="1">
      <alignment horizontal="center" vertical="center" wrapText="1"/>
    </xf>
    <xf numFmtId="14" fontId="0" fillId="22" borderId="10" xfId="0" applyNumberForma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center" vertical="center" wrapText="1"/>
    </xf>
    <xf numFmtId="2" fontId="0" fillId="22" borderId="10" xfId="0" applyNumberFormat="1" applyFill="1" applyBorder="1" applyAlignment="1">
      <alignment horizontal="center" vertical="center"/>
    </xf>
    <xf numFmtId="0" fontId="0" fillId="22" borderId="10" xfId="0" applyFill="1" applyBorder="1" applyAlignment="1">
      <alignment horizontal="center" vertical="center"/>
    </xf>
    <xf numFmtId="1" fontId="11" fillId="22" borderId="10" xfId="0" applyNumberFormat="1" applyFont="1" applyFill="1" applyBorder="1" applyAlignment="1">
      <alignment horizontal="center" vertical="center"/>
    </xf>
    <xf numFmtId="174" fontId="11" fillId="22" borderId="10" xfId="0" applyNumberFormat="1" applyFont="1" applyFill="1" applyBorder="1" applyAlignment="1">
      <alignment/>
    </xf>
    <xf numFmtId="174" fontId="6" fillId="22" borderId="10" xfId="0" applyNumberFormat="1" applyFont="1" applyFill="1" applyBorder="1" applyAlignment="1">
      <alignment/>
    </xf>
    <xf numFmtId="176" fontId="9" fillId="22" borderId="10" xfId="0" applyNumberFormat="1" applyFont="1" applyFill="1" applyBorder="1" applyAlignment="1">
      <alignment horizontal="center"/>
    </xf>
    <xf numFmtId="2" fontId="8" fillId="22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7" fillId="22" borderId="11" xfId="0" applyFont="1" applyFill="1" applyBorder="1" applyAlignment="1">
      <alignment horizontal="center" vertical="center" wrapText="1"/>
    </xf>
    <xf numFmtId="0" fontId="7" fillId="22" borderId="12" xfId="0" applyFont="1" applyFill="1" applyBorder="1" applyAlignment="1">
      <alignment horizontal="center" vertical="center" wrapText="1"/>
    </xf>
    <xf numFmtId="0" fontId="7" fillId="22" borderId="13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4"/>
  <sheetViews>
    <sheetView tabSelected="1" zoomScalePageLayoutView="0" workbookViewId="0" topLeftCell="A1">
      <selection activeCell="J5" sqref="J5"/>
    </sheetView>
  </sheetViews>
  <sheetFormatPr defaultColWidth="9.140625" defaultRowHeight="12.75"/>
  <cols>
    <col min="1" max="1" width="19.140625" style="5" bestFit="1" customWidth="1"/>
    <col min="2" max="2" width="14.8515625" style="4" bestFit="1" customWidth="1"/>
    <col min="3" max="3" width="13.7109375" style="3" customWidth="1"/>
    <col min="4" max="4" width="12.7109375" style="3" customWidth="1"/>
    <col min="5" max="5" width="12.421875" style="2" customWidth="1"/>
    <col min="6" max="6" width="8.421875" style="1" bestFit="1" customWidth="1"/>
    <col min="7" max="7" width="18.57421875" style="0" customWidth="1"/>
    <col min="10" max="12" width="10.8515625" style="0" bestFit="1" customWidth="1"/>
  </cols>
  <sheetData>
    <row r="1" spans="1:7" ht="39.75" customHeight="1">
      <c r="A1" s="27" t="s">
        <v>50</v>
      </c>
      <c r="B1" s="27"/>
      <c r="C1" s="27"/>
      <c r="D1" s="27"/>
      <c r="E1" s="27"/>
      <c r="F1" s="27"/>
      <c r="G1" s="27"/>
    </row>
    <row r="2" spans="1:7" ht="26.25" customHeight="1">
      <c r="A2" s="35" t="s">
        <v>8</v>
      </c>
      <c r="B2" s="36" t="s">
        <v>2</v>
      </c>
      <c r="C2" s="37" t="s">
        <v>1</v>
      </c>
      <c r="D2" s="37" t="s">
        <v>3</v>
      </c>
      <c r="E2" s="38" t="s">
        <v>0</v>
      </c>
      <c r="F2" s="39" t="s">
        <v>6</v>
      </c>
      <c r="G2" s="40" t="s">
        <v>7</v>
      </c>
    </row>
    <row r="3" spans="1:7" s="10" customFormat="1" ht="14.25">
      <c r="A3" s="9">
        <v>74</v>
      </c>
      <c r="B3" s="23">
        <v>768.6</v>
      </c>
      <c r="C3" s="29">
        <v>41670</v>
      </c>
      <c r="D3" s="29">
        <v>41729</v>
      </c>
      <c r="E3" s="30">
        <v>41694</v>
      </c>
      <c r="F3" s="41">
        <f aca="true" t="shared" si="0" ref="F3:F34">E3-D3</f>
        <v>-35</v>
      </c>
      <c r="G3" s="42">
        <f aca="true" t="shared" si="1" ref="G3:G68">B3*F3</f>
        <v>-26901</v>
      </c>
    </row>
    <row r="4" spans="1:7" s="10" customFormat="1" ht="14.25">
      <c r="A4" s="9">
        <v>6</v>
      </c>
      <c r="B4" s="23">
        <v>585.6</v>
      </c>
      <c r="C4" s="29">
        <v>41666</v>
      </c>
      <c r="D4" s="29">
        <v>41697</v>
      </c>
      <c r="E4" s="30">
        <v>41694</v>
      </c>
      <c r="F4" s="41">
        <f t="shared" si="0"/>
        <v>-3</v>
      </c>
      <c r="G4" s="42">
        <f t="shared" si="1"/>
        <v>-1756.8000000000002</v>
      </c>
    </row>
    <row r="5" spans="1:7" s="10" customFormat="1" ht="14.25">
      <c r="A5" s="9">
        <v>41</v>
      </c>
      <c r="B5" s="23">
        <v>1231.94</v>
      </c>
      <c r="C5" s="29">
        <v>41669</v>
      </c>
      <c r="D5" s="29">
        <v>41759</v>
      </c>
      <c r="E5" s="30">
        <v>41694</v>
      </c>
      <c r="F5" s="41">
        <f t="shared" si="0"/>
        <v>-65</v>
      </c>
      <c r="G5" s="42">
        <f t="shared" si="1"/>
        <v>-80076.1</v>
      </c>
    </row>
    <row r="6" spans="1:7" s="10" customFormat="1" ht="14.25">
      <c r="A6" s="9">
        <v>1467</v>
      </c>
      <c r="B6" s="23">
        <v>625.37</v>
      </c>
      <c r="C6" s="29">
        <v>41670</v>
      </c>
      <c r="D6" s="29">
        <v>41698</v>
      </c>
      <c r="E6" s="30">
        <v>41694</v>
      </c>
      <c r="F6" s="41">
        <f t="shared" si="0"/>
        <v>-4</v>
      </c>
      <c r="G6" s="42">
        <f t="shared" si="1"/>
        <v>-2501.48</v>
      </c>
    </row>
    <row r="7" spans="1:7" s="10" customFormat="1" ht="14.25">
      <c r="A7" s="9" t="s">
        <v>9</v>
      </c>
      <c r="B7" s="23">
        <v>76.86</v>
      </c>
      <c r="C7" s="29">
        <v>41639</v>
      </c>
      <c r="D7" s="29">
        <v>41729</v>
      </c>
      <c r="E7" s="30">
        <v>41694</v>
      </c>
      <c r="F7" s="41">
        <f t="shared" si="0"/>
        <v>-35</v>
      </c>
      <c r="G7" s="42">
        <f t="shared" si="1"/>
        <v>-2690.1</v>
      </c>
    </row>
    <row r="8" spans="1:7" s="10" customFormat="1" ht="14.25">
      <c r="A8" s="9">
        <v>1250</v>
      </c>
      <c r="B8" s="23">
        <v>61</v>
      </c>
      <c r="C8" s="29">
        <v>41647</v>
      </c>
      <c r="D8" s="29">
        <v>41698</v>
      </c>
      <c r="E8" s="30">
        <v>41694</v>
      </c>
      <c r="F8" s="41">
        <f t="shared" si="0"/>
        <v>-4</v>
      </c>
      <c r="G8" s="42">
        <f t="shared" si="1"/>
        <v>-244</v>
      </c>
    </row>
    <row r="9" spans="1:7" s="10" customFormat="1" ht="14.25">
      <c r="A9" s="9">
        <v>9</v>
      </c>
      <c r="B9" s="23">
        <v>109.8</v>
      </c>
      <c r="C9" s="29">
        <v>41666</v>
      </c>
      <c r="D9" s="29">
        <v>41698</v>
      </c>
      <c r="E9" s="30">
        <v>41694</v>
      </c>
      <c r="F9" s="41">
        <f t="shared" si="0"/>
        <v>-4</v>
      </c>
      <c r="G9" s="42">
        <f t="shared" si="1"/>
        <v>-439.2</v>
      </c>
    </row>
    <row r="10" spans="1:7" s="10" customFormat="1" ht="14.25">
      <c r="A10" s="11">
        <v>41659</v>
      </c>
      <c r="B10" s="24">
        <v>46.23</v>
      </c>
      <c r="C10" s="19">
        <v>41659</v>
      </c>
      <c r="D10" s="19">
        <v>41694</v>
      </c>
      <c r="E10" s="31">
        <v>41694</v>
      </c>
      <c r="F10" s="41">
        <f t="shared" si="0"/>
        <v>0</v>
      </c>
      <c r="G10" s="42">
        <f t="shared" si="1"/>
        <v>0</v>
      </c>
    </row>
    <row r="11" spans="1:7" s="10" customFormat="1" ht="14.25">
      <c r="A11" s="9">
        <v>4197</v>
      </c>
      <c r="B11" s="24">
        <v>241.56</v>
      </c>
      <c r="C11" s="19">
        <v>41698</v>
      </c>
      <c r="D11" s="19">
        <v>41729</v>
      </c>
      <c r="E11" s="31">
        <v>41722</v>
      </c>
      <c r="F11" s="41">
        <f t="shared" si="0"/>
        <v>-7</v>
      </c>
      <c r="G11" s="42">
        <f t="shared" si="1"/>
        <v>-1690.92</v>
      </c>
    </row>
    <row r="12" spans="1:7" s="10" customFormat="1" ht="14.25">
      <c r="A12" s="9">
        <v>19</v>
      </c>
      <c r="B12" s="24">
        <v>4520</v>
      </c>
      <c r="C12" s="19">
        <v>41698</v>
      </c>
      <c r="D12" s="19">
        <v>41726</v>
      </c>
      <c r="E12" s="31">
        <v>41722</v>
      </c>
      <c r="F12" s="41">
        <f t="shared" si="0"/>
        <v>-4</v>
      </c>
      <c r="G12" s="42">
        <f t="shared" si="1"/>
        <v>-18080</v>
      </c>
    </row>
    <row r="13" spans="1:7" s="10" customFormat="1" ht="14.25">
      <c r="A13" s="9">
        <v>247</v>
      </c>
      <c r="B13" s="24">
        <v>430</v>
      </c>
      <c r="C13" s="29">
        <v>41740</v>
      </c>
      <c r="D13" s="29">
        <v>41729</v>
      </c>
      <c r="E13" s="32">
        <v>41729</v>
      </c>
      <c r="F13" s="41">
        <f t="shared" si="0"/>
        <v>0</v>
      </c>
      <c r="G13" s="42">
        <f t="shared" si="1"/>
        <v>0</v>
      </c>
    </row>
    <row r="14" spans="1:7" s="10" customFormat="1" ht="14.25">
      <c r="A14" s="9">
        <v>2444</v>
      </c>
      <c r="B14" s="24">
        <v>122</v>
      </c>
      <c r="C14" s="29">
        <v>41691</v>
      </c>
      <c r="D14" s="29">
        <v>41750</v>
      </c>
      <c r="E14" s="33">
        <v>41733</v>
      </c>
      <c r="F14" s="41">
        <f t="shared" si="0"/>
        <v>-17</v>
      </c>
      <c r="G14" s="42">
        <f t="shared" si="1"/>
        <v>-2074</v>
      </c>
    </row>
    <row r="15" spans="1:7" s="10" customFormat="1" ht="14.25">
      <c r="A15" s="9" t="s">
        <v>10</v>
      </c>
      <c r="B15" s="24">
        <v>76.86</v>
      </c>
      <c r="C15" s="29">
        <v>41698</v>
      </c>
      <c r="D15" s="29">
        <v>41790</v>
      </c>
      <c r="E15" s="33">
        <v>41733</v>
      </c>
      <c r="F15" s="41">
        <f t="shared" si="0"/>
        <v>-57</v>
      </c>
      <c r="G15" s="42">
        <f t="shared" si="1"/>
        <v>-4381.0199999999995</v>
      </c>
    </row>
    <row r="16" spans="1:7" s="10" customFormat="1" ht="14.25">
      <c r="A16" s="15">
        <v>41680</v>
      </c>
      <c r="B16" s="24">
        <v>168.08</v>
      </c>
      <c r="C16" s="29">
        <v>41698</v>
      </c>
      <c r="D16" s="29">
        <v>41729</v>
      </c>
      <c r="E16" s="33">
        <v>41733</v>
      </c>
      <c r="F16" s="41">
        <f t="shared" si="0"/>
        <v>4</v>
      </c>
      <c r="G16" s="42">
        <f t="shared" si="1"/>
        <v>672.32</v>
      </c>
    </row>
    <row r="17" spans="1:7" s="10" customFormat="1" ht="14.25">
      <c r="A17" s="15">
        <v>41708</v>
      </c>
      <c r="B17" s="24">
        <v>56.78</v>
      </c>
      <c r="C17" s="29">
        <v>41717</v>
      </c>
      <c r="D17" s="29">
        <v>41748</v>
      </c>
      <c r="E17" s="33">
        <v>41733</v>
      </c>
      <c r="F17" s="41">
        <f t="shared" si="0"/>
        <v>-15</v>
      </c>
      <c r="G17" s="42">
        <f t="shared" si="1"/>
        <v>-851.7</v>
      </c>
    </row>
    <row r="18" spans="1:7" s="10" customFormat="1" ht="14.25">
      <c r="A18" s="14">
        <v>108</v>
      </c>
      <c r="B18" s="24">
        <v>41.24</v>
      </c>
      <c r="C18" s="19">
        <v>41729</v>
      </c>
      <c r="D18" s="19">
        <v>41789</v>
      </c>
      <c r="E18" s="31">
        <v>41733</v>
      </c>
      <c r="F18" s="41">
        <f t="shared" si="0"/>
        <v>-56</v>
      </c>
      <c r="G18" s="42">
        <f t="shared" si="1"/>
        <v>-2309.44</v>
      </c>
    </row>
    <row r="19" spans="1:7" s="10" customFormat="1" ht="14.25">
      <c r="A19" s="14">
        <v>903368</v>
      </c>
      <c r="B19" s="24">
        <v>214.76</v>
      </c>
      <c r="C19" s="19">
        <v>41698</v>
      </c>
      <c r="D19" s="19">
        <v>41757</v>
      </c>
      <c r="E19" s="31">
        <v>41733</v>
      </c>
      <c r="F19" s="41">
        <f t="shared" si="0"/>
        <v>-24</v>
      </c>
      <c r="G19" s="42">
        <f t="shared" si="1"/>
        <v>-5154.24</v>
      </c>
    </row>
    <row r="20" spans="1:7" s="10" customFormat="1" ht="14.25">
      <c r="A20" s="14">
        <v>254</v>
      </c>
      <c r="B20" s="24">
        <v>82.96</v>
      </c>
      <c r="C20" s="19">
        <v>41698</v>
      </c>
      <c r="D20" s="19">
        <v>41757</v>
      </c>
      <c r="E20" s="31">
        <v>41733</v>
      </c>
      <c r="F20" s="41">
        <f t="shared" si="0"/>
        <v>-24</v>
      </c>
      <c r="G20" s="42">
        <f t="shared" si="1"/>
        <v>-1991.04</v>
      </c>
    </row>
    <row r="21" spans="1:7" s="10" customFormat="1" ht="14.25">
      <c r="A21" s="12">
        <v>245</v>
      </c>
      <c r="B21" s="24">
        <v>143.96</v>
      </c>
      <c r="C21" s="19">
        <v>41698</v>
      </c>
      <c r="D21" s="19">
        <v>41759</v>
      </c>
      <c r="E21" s="31">
        <v>41733</v>
      </c>
      <c r="F21" s="41">
        <f t="shared" si="0"/>
        <v>-26</v>
      </c>
      <c r="G21" s="42">
        <f t="shared" si="1"/>
        <v>-3742.96</v>
      </c>
    </row>
    <row r="22" spans="1:7" s="10" customFormat="1" ht="14.25">
      <c r="A22" s="12">
        <v>206</v>
      </c>
      <c r="B22" s="24">
        <v>124.44</v>
      </c>
      <c r="C22" s="19">
        <v>41697</v>
      </c>
      <c r="D22" s="19">
        <v>41729</v>
      </c>
      <c r="E22" s="31">
        <v>41733</v>
      </c>
      <c r="F22" s="41">
        <f t="shared" si="0"/>
        <v>4</v>
      </c>
      <c r="G22" s="42">
        <f t="shared" si="1"/>
        <v>497.76</v>
      </c>
    </row>
    <row r="23" spans="1:7" s="10" customFormat="1" ht="14.25">
      <c r="A23" s="12">
        <v>253</v>
      </c>
      <c r="B23" s="24">
        <v>300.12</v>
      </c>
      <c r="C23" s="19">
        <v>41698</v>
      </c>
      <c r="D23" s="19">
        <v>41759</v>
      </c>
      <c r="E23" s="31">
        <v>41733</v>
      </c>
      <c r="F23" s="41">
        <f t="shared" si="0"/>
        <v>-26</v>
      </c>
      <c r="G23" s="42">
        <f t="shared" si="1"/>
        <v>-7803.12</v>
      </c>
    </row>
    <row r="24" spans="1:7" s="10" customFormat="1" ht="14.25">
      <c r="A24" s="12" t="s">
        <v>11</v>
      </c>
      <c r="B24" s="24">
        <v>354.3</v>
      </c>
      <c r="C24" s="19">
        <v>41691</v>
      </c>
      <c r="D24" s="19">
        <v>41759</v>
      </c>
      <c r="E24" s="31">
        <v>41733</v>
      </c>
      <c r="F24" s="41">
        <f t="shared" si="0"/>
        <v>-26</v>
      </c>
      <c r="G24" s="42">
        <f t="shared" si="1"/>
        <v>-9211.800000000001</v>
      </c>
    </row>
    <row r="25" spans="1:7" s="10" customFormat="1" ht="14.25">
      <c r="A25" s="12" t="s">
        <v>12</v>
      </c>
      <c r="B25" s="24">
        <v>342.98</v>
      </c>
      <c r="C25" s="19">
        <v>41691</v>
      </c>
      <c r="D25" s="19">
        <v>41719</v>
      </c>
      <c r="E25" s="31">
        <v>41733</v>
      </c>
      <c r="F25" s="41">
        <f t="shared" si="0"/>
        <v>14</v>
      </c>
      <c r="G25" s="42">
        <f t="shared" si="1"/>
        <v>4801.72</v>
      </c>
    </row>
    <row r="26" spans="1:7" s="10" customFormat="1" ht="14.25">
      <c r="A26" s="12">
        <v>37</v>
      </c>
      <c r="B26" s="24">
        <v>42.7</v>
      </c>
      <c r="C26" s="19">
        <v>41670</v>
      </c>
      <c r="D26" s="19">
        <v>41729</v>
      </c>
      <c r="E26" s="31">
        <v>41733</v>
      </c>
      <c r="F26" s="41">
        <f t="shared" si="0"/>
        <v>4</v>
      </c>
      <c r="G26" s="42">
        <f t="shared" si="1"/>
        <v>170.8</v>
      </c>
    </row>
    <row r="27" spans="1:7" s="10" customFormat="1" ht="14.25">
      <c r="A27" s="12">
        <v>53</v>
      </c>
      <c r="B27" s="24">
        <v>153.72</v>
      </c>
      <c r="C27" s="19">
        <v>41670</v>
      </c>
      <c r="D27" s="19">
        <v>41729</v>
      </c>
      <c r="E27" s="31">
        <v>41733</v>
      </c>
      <c r="F27" s="41">
        <f t="shared" si="0"/>
        <v>4</v>
      </c>
      <c r="G27" s="42">
        <f t="shared" si="1"/>
        <v>614.88</v>
      </c>
    </row>
    <row r="28" spans="1:7" s="10" customFormat="1" ht="14.25">
      <c r="A28" s="12">
        <v>38</v>
      </c>
      <c r="B28" s="24">
        <v>157.38</v>
      </c>
      <c r="C28" s="19">
        <v>41670</v>
      </c>
      <c r="D28" s="19">
        <v>41729</v>
      </c>
      <c r="E28" s="31">
        <v>41733</v>
      </c>
      <c r="F28" s="41">
        <f t="shared" si="0"/>
        <v>4</v>
      </c>
      <c r="G28" s="42">
        <f t="shared" si="1"/>
        <v>629.52</v>
      </c>
    </row>
    <row r="29" spans="1:7" s="10" customFormat="1" ht="14.25">
      <c r="A29" s="12">
        <v>3001713</v>
      </c>
      <c r="B29" s="24">
        <v>65.85</v>
      </c>
      <c r="C29" s="19">
        <v>41731</v>
      </c>
      <c r="D29" s="19">
        <v>41761</v>
      </c>
      <c r="E29" s="31">
        <v>41743</v>
      </c>
      <c r="F29" s="41">
        <f t="shared" si="0"/>
        <v>-18</v>
      </c>
      <c r="G29" s="42">
        <f t="shared" si="1"/>
        <v>-1185.3</v>
      </c>
    </row>
    <row r="30" spans="1:7" s="10" customFormat="1" ht="14.25">
      <c r="A30" s="12">
        <v>46</v>
      </c>
      <c r="B30" s="24">
        <v>280</v>
      </c>
      <c r="C30" s="19">
        <v>41729</v>
      </c>
      <c r="D30" s="19">
        <v>41759</v>
      </c>
      <c r="E30" s="31">
        <v>41743</v>
      </c>
      <c r="F30" s="41">
        <f t="shared" si="0"/>
        <v>-16</v>
      </c>
      <c r="G30" s="42">
        <f t="shared" si="1"/>
        <v>-4480</v>
      </c>
    </row>
    <row r="31" spans="1:7" s="10" customFormat="1" ht="14.25">
      <c r="A31" s="12">
        <v>100</v>
      </c>
      <c r="B31" s="24">
        <v>558</v>
      </c>
      <c r="C31" s="19">
        <v>41722</v>
      </c>
      <c r="D31" s="19">
        <v>41753</v>
      </c>
      <c r="E31" s="31">
        <v>41743</v>
      </c>
      <c r="F31" s="41">
        <f t="shared" si="0"/>
        <v>-10</v>
      </c>
      <c r="G31" s="42">
        <f t="shared" si="1"/>
        <v>-5580</v>
      </c>
    </row>
    <row r="32" spans="1:7" s="10" customFormat="1" ht="14.25">
      <c r="A32" s="12">
        <v>5501</v>
      </c>
      <c r="B32" s="24">
        <v>74</v>
      </c>
      <c r="C32" s="29">
        <v>41736</v>
      </c>
      <c r="D32" s="29">
        <v>41766</v>
      </c>
      <c r="E32" s="33">
        <v>41743</v>
      </c>
      <c r="F32" s="41">
        <f t="shared" si="0"/>
        <v>-23</v>
      </c>
      <c r="G32" s="42">
        <f t="shared" si="1"/>
        <v>-1702</v>
      </c>
    </row>
    <row r="33" spans="1:7" s="10" customFormat="1" ht="14.25">
      <c r="A33" s="12">
        <v>4114010604</v>
      </c>
      <c r="B33" s="24">
        <v>4902.83</v>
      </c>
      <c r="C33" s="29">
        <v>41690</v>
      </c>
      <c r="D33" s="29">
        <v>41718</v>
      </c>
      <c r="E33" s="33">
        <v>41743</v>
      </c>
      <c r="F33" s="41">
        <f t="shared" si="0"/>
        <v>25</v>
      </c>
      <c r="G33" s="42">
        <f t="shared" si="1"/>
        <v>122570.75</v>
      </c>
    </row>
    <row r="34" spans="1:7" s="10" customFormat="1" ht="14.25">
      <c r="A34" s="12">
        <v>4114012078</v>
      </c>
      <c r="B34" s="24">
        <v>4902.83</v>
      </c>
      <c r="C34" s="29">
        <v>41717</v>
      </c>
      <c r="D34" s="29">
        <v>41748</v>
      </c>
      <c r="E34" s="33">
        <v>41743</v>
      </c>
      <c r="F34" s="41">
        <f t="shared" si="0"/>
        <v>-5</v>
      </c>
      <c r="G34" s="42">
        <f t="shared" si="1"/>
        <v>-24514.15</v>
      </c>
    </row>
    <row r="35" spans="1:7" s="10" customFormat="1" ht="14.25">
      <c r="A35" s="12">
        <v>7081</v>
      </c>
      <c r="B35" s="24">
        <v>552.66</v>
      </c>
      <c r="C35" s="29">
        <v>41729</v>
      </c>
      <c r="D35" s="29">
        <v>41759</v>
      </c>
      <c r="E35" s="33">
        <v>41743</v>
      </c>
      <c r="F35" s="41">
        <f aca="true" t="shared" si="2" ref="F35:F68">E35-D35</f>
        <v>-16</v>
      </c>
      <c r="G35" s="42">
        <f t="shared" si="1"/>
        <v>-8842.56</v>
      </c>
    </row>
    <row r="36" spans="1:7" s="10" customFormat="1" ht="14.25">
      <c r="A36" s="13">
        <v>2051</v>
      </c>
      <c r="B36" s="24">
        <v>51.24</v>
      </c>
      <c r="C36" s="29">
        <v>41715</v>
      </c>
      <c r="D36" s="29">
        <v>41790</v>
      </c>
      <c r="E36" s="33">
        <v>41743</v>
      </c>
      <c r="F36" s="41">
        <f t="shared" si="2"/>
        <v>-47</v>
      </c>
      <c r="G36" s="42">
        <f t="shared" si="1"/>
        <v>-2408.28</v>
      </c>
    </row>
    <row r="37" spans="1:7" s="10" customFormat="1" ht="14.25">
      <c r="A37" s="13">
        <v>384</v>
      </c>
      <c r="B37" s="24">
        <v>528.38</v>
      </c>
      <c r="C37" s="29">
        <v>41729</v>
      </c>
      <c r="D37" s="29">
        <v>41820</v>
      </c>
      <c r="E37" s="33">
        <v>41743</v>
      </c>
      <c r="F37" s="41">
        <f t="shared" si="2"/>
        <v>-77</v>
      </c>
      <c r="G37" s="42">
        <f t="shared" si="1"/>
        <v>-40685.26</v>
      </c>
    </row>
    <row r="38" spans="1:7" s="10" customFormat="1" ht="14.25">
      <c r="A38" s="13">
        <v>369</v>
      </c>
      <c r="B38" s="24">
        <v>653.92</v>
      </c>
      <c r="C38" s="29">
        <v>41729</v>
      </c>
      <c r="D38" s="29">
        <v>41790</v>
      </c>
      <c r="E38" s="33">
        <v>41764</v>
      </c>
      <c r="F38" s="41">
        <f t="shared" si="2"/>
        <v>-26</v>
      </c>
      <c r="G38" s="42">
        <f t="shared" si="1"/>
        <v>-17001.92</v>
      </c>
    </row>
    <row r="39" spans="1:7" s="10" customFormat="1" ht="14.25">
      <c r="A39" s="13">
        <v>318</v>
      </c>
      <c r="B39" s="24">
        <v>41.48</v>
      </c>
      <c r="C39" s="29">
        <v>41724</v>
      </c>
      <c r="D39" s="29">
        <v>41790</v>
      </c>
      <c r="E39" s="33">
        <v>41764</v>
      </c>
      <c r="F39" s="41">
        <f t="shared" si="2"/>
        <v>-26</v>
      </c>
      <c r="G39" s="42">
        <f t="shared" si="1"/>
        <v>-1078.48</v>
      </c>
    </row>
    <row r="40" spans="1:7" s="10" customFormat="1" ht="14.25">
      <c r="A40" s="13">
        <v>4114014233</v>
      </c>
      <c r="B40" s="24">
        <v>4902.81</v>
      </c>
      <c r="C40" s="29">
        <v>41744</v>
      </c>
      <c r="D40" s="29">
        <v>41774</v>
      </c>
      <c r="E40" s="33">
        <v>41764</v>
      </c>
      <c r="F40" s="41">
        <f t="shared" si="2"/>
        <v>-10</v>
      </c>
      <c r="G40" s="42">
        <f t="shared" si="1"/>
        <v>-49028.100000000006</v>
      </c>
    </row>
    <row r="41" spans="1:7" s="10" customFormat="1" ht="14.25">
      <c r="A41" s="13" t="s">
        <v>13</v>
      </c>
      <c r="B41" s="24">
        <v>347.37</v>
      </c>
      <c r="C41" s="29">
        <v>41716</v>
      </c>
      <c r="D41" s="29">
        <v>41790</v>
      </c>
      <c r="E41" s="33">
        <v>41764</v>
      </c>
      <c r="F41" s="41">
        <f t="shared" si="2"/>
        <v>-26</v>
      </c>
      <c r="G41" s="42">
        <f t="shared" si="1"/>
        <v>-9031.62</v>
      </c>
    </row>
    <row r="42" spans="1:7" s="10" customFormat="1" ht="14.25">
      <c r="A42" s="13">
        <v>370</v>
      </c>
      <c r="B42" s="24">
        <v>67.1</v>
      </c>
      <c r="C42" s="29">
        <v>41729</v>
      </c>
      <c r="D42" s="29">
        <v>41790</v>
      </c>
      <c r="E42" s="33">
        <v>41764</v>
      </c>
      <c r="F42" s="41">
        <f t="shared" si="2"/>
        <v>-26</v>
      </c>
      <c r="G42" s="42">
        <f t="shared" si="1"/>
        <v>-1744.6</v>
      </c>
    </row>
    <row r="43" spans="1:7" s="10" customFormat="1" ht="14.25">
      <c r="A43" s="13">
        <v>1765</v>
      </c>
      <c r="B43" s="24">
        <v>447.48</v>
      </c>
      <c r="C43" s="29">
        <v>41708</v>
      </c>
      <c r="D43" s="29">
        <v>41759</v>
      </c>
      <c r="E43" s="33">
        <v>41764</v>
      </c>
      <c r="F43" s="41">
        <f t="shared" si="2"/>
        <v>5</v>
      </c>
      <c r="G43" s="42">
        <f t="shared" si="1"/>
        <v>2237.4</v>
      </c>
    </row>
    <row r="44" spans="1:7" s="10" customFormat="1" ht="14.25">
      <c r="A44" s="13">
        <v>351</v>
      </c>
      <c r="B44" s="24">
        <v>134.2</v>
      </c>
      <c r="C44" s="29">
        <v>41726</v>
      </c>
      <c r="D44" s="29">
        <v>41790</v>
      </c>
      <c r="E44" s="33">
        <v>41764</v>
      </c>
      <c r="F44" s="41">
        <f t="shared" si="2"/>
        <v>-26</v>
      </c>
      <c r="G44" s="42">
        <f t="shared" si="1"/>
        <v>-3489.2</v>
      </c>
    </row>
    <row r="45" spans="1:7" s="10" customFormat="1" ht="14.25">
      <c r="A45" s="13">
        <v>333</v>
      </c>
      <c r="B45" s="24">
        <v>378</v>
      </c>
      <c r="C45" s="29">
        <v>41773</v>
      </c>
      <c r="D45" s="29">
        <v>41804</v>
      </c>
      <c r="E45" s="33">
        <v>41795</v>
      </c>
      <c r="F45" s="41">
        <f t="shared" si="2"/>
        <v>-9</v>
      </c>
      <c r="G45" s="42">
        <f t="shared" si="1"/>
        <v>-3402</v>
      </c>
    </row>
    <row r="46" spans="1:7" s="10" customFormat="1" ht="14.25">
      <c r="A46" s="13">
        <v>458</v>
      </c>
      <c r="B46" s="24">
        <v>771.75</v>
      </c>
      <c r="C46" s="29">
        <v>41759</v>
      </c>
      <c r="D46" s="29">
        <v>41820</v>
      </c>
      <c r="E46" s="33">
        <v>41795</v>
      </c>
      <c r="F46" s="41">
        <f t="shared" si="2"/>
        <v>-25</v>
      </c>
      <c r="G46" s="42">
        <f t="shared" si="1"/>
        <v>-19293.75</v>
      </c>
    </row>
    <row r="47" spans="1:7" s="10" customFormat="1" ht="14.25">
      <c r="A47" s="13">
        <v>456</v>
      </c>
      <c r="B47" s="24">
        <v>697.84</v>
      </c>
      <c r="C47" s="29">
        <v>41759</v>
      </c>
      <c r="D47" s="29">
        <v>41820</v>
      </c>
      <c r="E47" s="33">
        <v>41795</v>
      </c>
      <c r="F47" s="41">
        <f t="shared" si="2"/>
        <v>-25</v>
      </c>
      <c r="G47" s="42">
        <f t="shared" si="1"/>
        <v>-17446</v>
      </c>
    </row>
    <row r="48" spans="1:7" s="10" customFormat="1" ht="14.25">
      <c r="A48" s="13">
        <v>457</v>
      </c>
      <c r="B48" s="24">
        <v>79.3</v>
      </c>
      <c r="C48" s="29">
        <v>41759</v>
      </c>
      <c r="D48" s="29">
        <v>41820</v>
      </c>
      <c r="E48" s="33">
        <v>41795</v>
      </c>
      <c r="F48" s="41">
        <f t="shared" si="2"/>
        <v>-25</v>
      </c>
      <c r="G48" s="42">
        <f t="shared" si="1"/>
        <v>-1982.5</v>
      </c>
    </row>
    <row r="49" spans="1:7" s="10" customFormat="1" ht="14.25">
      <c r="A49" s="13" t="s">
        <v>14</v>
      </c>
      <c r="B49" s="24">
        <v>76.86</v>
      </c>
      <c r="C49" s="29">
        <v>41759</v>
      </c>
      <c r="D49" s="29">
        <v>41851</v>
      </c>
      <c r="E49" s="33">
        <v>41795</v>
      </c>
      <c r="F49" s="41">
        <f t="shared" si="2"/>
        <v>-56</v>
      </c>
      <c r="G49" s="42">
        <f t="shared" si="1"/>
        <v>-4304.16</v>
      </c>
    </row>
    <row r="50" spans="1:7" s="10" customFormat="1" ht="14.25">
      <c r="A50" s="13">
        <v>10079</v>
      </c>
      <c r="B50" s="24">
        <v>241.56</v>
      </c>
      <c r="C50" s="29">
        <v>41759</v>
      </c>
      <c r="D50" s="29">
        <v>41790</v>
      </c>
      <c r="E50" s="33">
        <v>41795</v>
      </c>
      <c r="F50" s="41">
        <f t="shared" si="2"/>
        <v>5</v>
      </c>
      <c r="G50" s="42">
        <f t="shared" si="1"/>
        <v>1207.8</v>
      </c>
    </row>
    <row r="51" spans="1:7" s="10" customFormat="1" ht="14.25">
      <c r="A51" s="13">
        <v>96</v>
      </c>
      <c r="B51" s="24">
        <v>3500</v>
      </c>
      <c r="C51" s="29">
        <v>41759</v>
      </c>
      <c r="D51" s="29">
        <v>41790</v>
      </c>
      <c r="E51" s="33">
        <v>41795</v>
      </c>
      <c r="F51" s="41">
        <f t="shared" si="2"/>
        <v>5</v>
      </c>
      <c r="G51" s="42">
        <f t="shared" si="1"/>
        <v>17500</v>
      </c>
    </row>
    <row r="52" spans="1:7" s="10" customFormat="1" ht="14.25">
      <c r="A52" s="13">
        <v>439</v>
      </c>
      <c r="B52" s="24">
        <v>82.96</v>
      </c>
      <c r="C52" s="29">
        <v>41759</v>
      </c>
      <c r="D52" s="29">
        <v>41820</v>
      </c>
      <c r="E52" s="33">
        <v>41795</v>
      </c>
      <c r="F52" s="41">
        <f t="shared" si="2"/>
        <v>-25</v>
      </c>
      <c r="G52" s="42">
        <f t="shared" si="1"/>
        <v>-2074</v>
      </c>
    </row>
    <row r="53" spans="1:7" s="10" customFormat="1" ht="14.25">
      <c r="A53" s="13">
        <v>490</v>
      </c>
      <c r="B53" s="24">
        <v>128.1</v>
      </c>
      <c r="C53" s="29">
        <v>41759</v>
      </c>
      <c r="D53" s="29">
        <v>41820</v>
      </c>
      <c r="E53" s="33">
        <v>41795</v>
      </c>
      <c r="F53" s="41">
        <f t="shared" si="2"/>
        <v>-25</v>
      </c>
      <c r="G53" s="42">
        <f t="shared" si="1"/>
        <v>-3202.5</v>
      </c>
    </row>
    <row r="54" spans="1:7" s="10" customFormat="1" ht="14.25">
      <c r="A54" s="13" t="s">
        <v>45</v>
      </c>
      <c r="B54" s="24">
        <v>52.07</v>
      </c>
      <c r="C54" s="29">
        <v>41765</v>
      </c>
      <c r="D54" s="29">
        <v>41796</v>
      </c>
      <c r="E54" s="33">
        <v>41795</v>
      </c>
      <c r="F54" s="41">
        <f t="shared" si="2"/>
        <v>-1</v>
      </c>
      <c r="G54" s="42">
        <f t="shared" si="1"/>
        <v>-52.07</v>
      </c>
    </row>
    <row r="55" spans="1:7" s="10" customFormat="1" ht="14.25">
      <c r="A55" s="13" t="s">
        <v>44</v>
      </c>
      <c r="B55" s="24">
        <v>78.09</v>
      </c>
      <c r="C55" s="29">
        <v>41778</v>
      </c>
      <c r="D55" s="29">
        <v>41809</v>
      </c>
      <c r="E55" s="33">
        <v>41795</v>
      </c>
      <c r="F55" s="41">
        <f t="shared" si="2"/>
        <v>-14</v>
      </c>
      <c r="G55" s="42">
        <f t="shared" si="1"/>
        <v>-1093.26</v>
      </c>
    </row>
    <row r="56" spans="1:7" s="10" customFormat="1" ht="14.25">
      <c r="A56" s="13">
        <v>586</v>
      </c>
      <c r="B56" s="24">
        <v>45.75</v>
      </c>
      <c r="C56" s="29">
        <v>41788</v>
      </c>
      <c r="D56" s="29">
        <v>41851</v>
      </c>
      <c r="E56" s="33">
        <v>41795</v>
      </c>
      <c r="F56" s="41">
        <f t="shared" si="2"/>
        <v>-56</v>
      </c>
      <c r="G56" s="42">
        <f t="shared" si="1"/>
        <v>-2562</v>
      </c>
    </row>
    <row r="57" spans="1:7" s="10" customFormat="1" ht="14.25">
      <c r="A57" s="13">
        <v>599</v>
      </c>
      <c r="B57" s="24">
        <v>61</v>
      </c>
      <c r="C57" s="29">
        <v>41788</v>
      </c>
      <c r="D57" s="29">
        <v>41851</v>
      </c>
      <c r="E57" s="33">
        <v>41795</v>
      </c>
      <c r="F57" s="41">
        <f t="shared" si="2"/>
        <v>-56</v>
      </c>
      <c r="G57" s="42">
        <f t="shared" si="1"/>
        <v>-3416</v>
      </c>
    </row>
    <row r="58" spans="1:7" s="10" customFormat="1" ht="14.25">
      <c r="A58" s="13">
        <v>2137</v>
      </c>
      <c r="B58" s="25">
        <v>60.18</v>
      </c>
      <c r="C58" s="29">
        <v>41779</v>
      </c>
      <c r="D58" s="29">
        <v>41805</v>
      </c>
      <c r="E58" s="33">
        <v>41795</v>
      </c>
      <c r="F58" s="41">
        <f t="shared" si="2"/>
        <v>-10</v>
      </c>
      <c r="G58" s="42">
        <f t="shared" si="1"/>
        <v>-601.8</v>
      </c>
    </row>
    <row r="59" spans="1:7" s="10" customFormat="1" ht="14.25">
      <c r="A59" s="12">
        <v>4114016023</v>
      </c>
      <c r="B59" s="24">
        <v>4902.81</v>
      </c>
      <c r="C59" s="19">
        <v>41759</v>
      </c>
      <c r="D59" s="19">
        <v>41779</v>
      </c>
      <c r="E59" s="31">
        <v>41795</v>
      </c>
      <c r="F59" s="41">
        <f t="shared" si="2"/>
        <v>16</v>
      </c>
      <c r="G59" s="42">
        <f t="shared" si="1"/>
        <v>78444.96</v>
      </c>
    </row>
    <row r="60" spans="1:7" s="10" customFormat="1" ht="14.25">
      <c r="A60" s="13">
        <v>2</v>
      </c>
      <c r="B60" s="24">
        <v>1376</v>
      </c>
      <c r="C60" s="29">
        <v>41772</v>
      </c>
      <c r="D60" s="29">
        <v>41803</v>
      </c>
      <c r="E60" s="33">
        <v>41795</v>
      </c>
      <c r="F60" s="41">
        <f t="shared" si="2"/>
        <v>-8</v>
      </c>
      <c r="G60" s="42">
        <f t="shared" si="1"/>
        <v>-11008</v>
      </c>
    </row>
    <row r="61" spans="1:7" s="10" customFormat="1" ht="14.25">
      <c r="A61" s="13">
        <v>7</v>
      </c>
      <c r="B61" s="24">
        <v>1040</v>
      </c>
      <c r="C61" s="29">
        <v>41729</v>
      </c>
      <c r="D61" s="29">
        <v>41789</v>
      </c>
      <c r="E61" s="33">
        <v>41795</v>
      </c>
      <c r="F61" s="41">
        <f t="shared" si="2"/>
        <v>6</v>
      </c>
      <c r="G61" s="42">
        <f t="shared" si="1"/>
        <v>6240</v>
      </c>
    </row>
    <row r="62" spans="1:7" s="10" customFormat="1" ht="14.25">
      <c r="A62" s="13">
        <v>8</v>
      </c>
      <c r="B62" s="24">
        <v>1508</v>
      </c>
      <c r="C62" s="29">
        <v>41751</v>
      </c>
      <c r="D62" s="29">
        <v>41812</v>
      </c>
      <c r="E62" s="33">
        <v>41795</v>
      </c>
      <c r="F62" s="41">
        <f t="shared" si="2"/>
        <v>-17</v>
      </c>
      <c r="G62" s="42">
        <f t="shared" si="1"/>
        <v>-25636</v>
      </c>
    </row>
    <row r="63" spans="1:7" s="10" customFormat="1" ht="14.25">
      <c r="A63" s="12">
        <v>517</v>
      </c>
      <c r="B63" s="24">
        <v>133.71</v>
      </c>
      <c r="C63" s="19">
        <v>41759</v>
      </c>
      <c r="D63" s="19">
        <v>41851</v>
      </c>
      <c r="E63" s="31">
        <v>41795</v>
      </c>
      <c r="F63" s="41">
        <f t="shared" si="2"/>
        <v>-56</v>
      </c>
      <c r="G63" s="42">
        <f t="shared" si="1"/>
        <v>-7487.76</v>
      </c>
    </row>
    <row r="64" spans="1:7" s="10" customFormat="1" ht="14.25">
      <c r="A64" s="12">
        <v>634</v>
      </c>
      <c r="B64" s="24">
        <v>109.8</v>
      </c>
      <c r="C64" s="19">
        <v>41790</v>
      </c>
      <c r="D64" s="19">
        <v>41851</v>
      </c>
      <c r="E64" s="31">
        <v>41795</v>
      </c>
      <c r="F64" s="41">
        <f t="shared" si="2"/>
        <v>-56</v>
      </c>
      <c r="G64" s="42">
        <f t="shared" si="1"/>
        <v>-6148.8</v>
      </c>
    </row>
    <row r="65" spans="1:7" s="10" customFormat="1" ht="14.25">
      <c r="A65" s="12">
        <v>633</v>
      </c>
      <c r="B65" s="24">
        <v>181.78</v>
      </c>
      <c r="C65" s="19">
        <v>41790</v>
      </c>
      <c r="D65" s="19">
        <v>41851</v>
      </c>
      <c r="E65" s="31">
        <v>41795</v>
      </c>
      <c r="F65" s="41">
        <f t="shared" si="2"/>
        <v>-56</v>
      </c>
      <c r="G65" s="42">
        <f t="shared" si="1"/>
        <v>-10179.68</v>
      </c>
    </row>
    <row r="66" spans="1:7" s="10" customFormat="1" ht="14.25">
      <c r="A66" s="13" t="s">
        <v>15</v>
      </c>
      <c r="B66" s="24">
        <v>444.29</v>
      </c>
      <c r="C66" s="29">
        <v>41789</v>
      </c>
      <c r="D66" s="29">
        <v>41851</v>
      </c>
      <c r="E66" s="33">
        <v>41795</v>
      </c>
      <c r="F66" s="41">
        <f t="shared" si="2"/>
        <v>-56</v>
      </c>
      <c r="G66" s="42">
        <f t="shared" si="1"/>
        <v>-24880.24</v>
      </c>
    </row>
    <row r="67" spans="1:7" s="10" customFormat="1" ht="14.25">
      <c r="A67" s="13">
        <v>631</v>
      </c>
      <c r="B67" s="24">
        <v>81.74</v>
      </c>
      <c r="C67" s="29">
        <v>41790</v>
      </c>
      <c r="D67" s="29">
        <v>41851</v>
      </c>
      <c r="E67" s="33">
        <v>41795</v>
      </c>
      <c r="F67" s="41">
        <f t="shared" si="2"/>
        <v>-56</v>
      </c>
      <c r="G67" s="42">
        <f t="shared" si="1"/>
        <v>-4577.44</v>
      </c>
    </row>
    <row r="68" spans="1:7" s="10" customFormat="1" ht="14.25">
      <c r="A68" s="13">
        <v>130</v>
      </c>
      <c r="B68" s="24">
        <v>3930</v>
      </c>
      <c r="C68" s="29">
        <v>41790</v>
      </c>
      <c r="D68" s="29">
        <v>41820</v>
      </c>
      <c r="E68" s="33">
        <v>41795</v>
      </c>
      <c r="F68" s="41">
        <f t="shared" si="2"/>
        <v>-25</v>
      </c>
      <c r="G68" s="42">
        <f t="shared" si="1"/>
        <v>-98250</v>
      </c>
    </row>
    <row r="69" spans="1:7" s="10" customFormat="1" ht="14.25">
      <c r="A69" s="13">
        <v>561</v>
      </c>
      <c r="B69" s="24">
        <v>115.9</v>
      </c>
      <c r="C69" s="29">
        <v>41786</v>
      </c>
      <c r="D69" s="29">
        <v>41851</v>
      </c>
      <c r="E69" s="33">
        <v>41810</v>
      </c>
      <c r="F69" s="41">
        <f aca="true" t="shared" si="3" ref="F69:F103">E69-D69</f>
        <v>-41</v>
      </c>
      <c r="G69" s="42">
        <f aca="true" t="shared" si="4" ref="G69:G124">B69*F69</f>
        <v>-4751.900000000001</v>
      </c>
    </row>
    <row r="70" spans="1:7" s="10" customFormat="1" ht="14.25">
      <c r="A70" s="13">
        <v>14</v>
      </c>
      <c r="B70" s="24">
        <v>585.25</v>
      </c>
      <c r="C70" s="29">
        <v>41793</v>
      </c>
      <c r="D70" s="29">
        <v>41824</v>
      </c>
      <c r="E70" s="33">
        <v>41810</v>
      </c>
      <c r="F70" s="41">
        <f t="shared" si="3"/>
        <v>-14</v>
      </c>
      <c r="G70" s="42">
        <f t="shared" si="4"/>
        <v>-8193.5</v>
      </c>
    </row>
    <row r="71" spans="1:7" s="10" customFormat="1" ht="14.25">
      <c r="A71" s="13">
        <v>711</v>
      </c>
      <c r="B71" s="24">
        <v>248.88</v>
      </c>
      <c r="C71" s="29">
        <v>41795</v>
      </c>
      <c r="D71" s="29">
        <v>41882</v>
      </c>
      <c r="E71" s="33">
        <v>41810</v>
      </c>
      <c r="F71" s="41">
        <f t="shared" si="3"/>
        <v>-72</v>
      </c>
      <c r="G71" s="42">
        <f t="shared" si="4"/>
        <v>-17919.36</v>
      </c>
    </row>
    <row r="72" spans="1:7" s="10" customFormat="1" ht="14.25">
      <c r="A72" s="13">
        <v>59</v>
      </c>
      <c r="B72" s="24">
        <v>1189.5</v>
      </c>
      <c r="C72" s="29">
        <v>41761</v>
      </c>
      <c r="D72" s="29">
        <v>41820</v>
      </c>
      <c r="E72" s="33">
        <v>41810</v>
      </c>
      <c r="F72" s="41">
        <f t="shared" si="3"/>
        <v>-10</v>
      </c>
      <c r="G72" s="42">
        <f t="shared" si="4"/>
        <v>-11895</v>
      </c>
    </row>
    <row r="73" spans="1:7" s="10" customFormat="1" ht="14.25">
      <c r="A73" s="12">
        <v>13134</v>
      </c>
      <c r="B73" s="24">
        <v>552.66</v>
      </c>
      <c r="C73" s="19">
        <v>41790</v>
      </c>
      <c r="D73" s="19">
        <v>41820</v>
      </c>
      <c r="E73" s="31">
        <v>41810</v>
      </c>
      <c r="F73" s="41">
        <f t="shared" si="3"/>
        <v>-10</v>
      </c>
      <c r="G73" s="42">
        <f t="shared" si="4"/>
        <v>-5526.599999999999</v>
      </c>
    </row>
    <row r="74" spans="1:7" s="10" customFormat="1" ht="14.25">
      <c r="A74" s="12">
        <v>686</v>
      </c>
      <c r="B74" s="24">
        <v>257.79</v>
      </c>
      <c r="C74" s="19">
        <v>41795</v>
      </c>
      <c r="D74" s="19">
        <v>41882</v>
      </c>
      <c r="E74" s="31">
        <v>41810</v>
      </c>
      <c r="F74" s="41">
        <f t="shared" si="3"/>
        <v>-72</v>
      </c>
      <c r="G74" s="42">
        <f t="shared" si="4"/>
        <v>-18560.88</v>
      </c>
    </row>
    <row r="75" spans="1:7" s="10" customFormat="1" ht="14.25">
      <c r="A75" s="12">
        <v>4114017142</v>
      </c>
      <c r="B75" s="26">
        <v>4902.81</v>
      </c>
      <c r="C75" s="19">
        <v>41765</v>
      </c>
      <c r="D75" s="19">
        <v>41820</v>
      </c>
      <c r="E75" s="31">
        <v>41834</v>
      </c>
      <c r="F75" s="41">
        <f t="shared" si="3"/>
        <v>14</v>
      </c>
      <c r="G75" s="42">
        <f t="shared" si="4"/>
        <v>68639.34000000001</v>
      </c>
    </row>
    <row r="76" spans="1:7" s="10" customFormat="1" ht="14.25">
      <c r="A76" s="12" t="s">
        <v>46</v>
      </c>
      <c r="B76" s="23">
        <v>51.08</v>
      </c>
      <c r="C76" s="19">
        <v>41815</v>
      </c>
      <c r="D76" s="19">
        <v>41845</v>
      </c>
      <c r="E76" s="31">
        <v>41834</v>
      </c>
      <c r="F76" s="41">
        <f t="shared" si="3"/>
        <v>-11</v>
      </c>
      <c r="G76" s="42">
        <f t="shared" si="4"/>
        <v>-561.88</v>
      </c>
    </row>
    <row r="77" spans="1:7" s="10" customFormat="1" ht="14.25">
      <c r="A77" s="13">
        <v>4114018825</v>
      </c>
      <c r="B77" s="23">
        <v>4902.81</v>
      </c>
      <c r="C77" s="19">
        <v>41820</v>
      </c>
      <c r="D77" s="28">
        <v>41851</v>
      </c>
      <c r="E77" s="28">
        <v>41834</v>
      </c>
      <c r="F77" s="41">
        <f t="shared" si="3"/>
        <v>-17</v>
      </c>
      <c r="G77" s="42">
        <f t="shared" si="4"/>
        <v>-83347.77</v>
      </c>
    </row>
    <row r="78" spans="1:7" s="10" customFormat="1" ht="14.25">
      <c r="A78" s="12">
        <v>16371</v>
      </c>
      <c r="B78" s="26">
        <v>241.56</v>
      </c>
      <c r="C78" s="19">
        <v>41820</v>
      </c>
      <c r="D78" s="19">
        <v>41851</v>
      </c>
      <c r="E78" s="31">
        <v>41834</v>
      </c>
      <c r="F78" s="41">
        <f t="shared" si="3"/>
        <v>-17</v>
      </c>
      <c r="G78" s="42">
        <f t="shared" si="4"/>
        <v>-4106.52</v>
      </c>
    </row>
    <row r="79" spans="1:7" s="10" customFormat="1" ht="14.25">
      <c r="A79" s="12" t="s">
        <v>16</v>
      </c>
      <c r="B79" s="24">
        <v>76.86</v>
      </c>
      <c r="C79" s="19">
        <v>41820</v>
      </c>
      <c r="D79" s="19">
        <v>41912</v>
      </c>
      <c r="E79" s="31">
        <v>41834</v>
      </c>
      <c r="F79" s="41">
        <f t="shared" si="3"/>
        <v>-78</v>
      </c>
      <c r="G79" s="42">
        <f t="shared" si="4"/>
        <v>-5995.08</v>
      </c>
    </row>
    <row r="80" spans="1:7" s="10" customFormat="1" ht="14.25">
      <c r="A80" s="9">
        <v>58</v>
      </c>
      <c r="B80" s="24">
        <v>90</v>
      </c>
      <c r="C80" s="19">
        <v>41820</v>
      </c>
      <c r="D80" s="19">
        <v>41851</v>
      </c>
      <c r="E80" s="32">
        <v>41834</v>
      </c>
      <c r="F80" s="41">
        <f t="shared" si="3"/>
        <v>-17</v>
      </c>
      <c r="G80" s="42">
        <f t="shared" si="4"/>
        <v>-1530</v>
      </c>
    </row>
    <row r="81" spans="1:7" s="10" customFormat="1" ht="14.25">
      <c r="A81" s="13" t="s">
        <v>17</v>
      </c>
      <c r="B81" s="24">
        <v>68.93</v>
      </c>
      <c r="C81" s="29">
        <v>41834</v>
      </c>
      <c r="D81" s="29">
        <v>41882</v>
      </c>
      <c r="E81" s="33">
        <v>41845</v>
      </c>
      <c r="F81" s="41">
        <f t="shared" si="3"/>
        <v>-37</v>
      </c>
      <c r="G81" s="42">
        <f t="shared" si="4"/>
        <v>-2550.4100000000003</v>
      </c>
    </row>
    <row r="82" spans="1:7" s="10" customFormat="1" ht="14.25">
      <c r="A82" s="13" t="s">
        <v>18</v>
      </c>
      <c r="B82" s="24">
        <v>39.03</v>
      </c>
      <c r="C82" s="29">
        <v>41843</v>
      </c>
      <c r="D82" s="29">
        <v>41882</v>
      </c>
      <c r="E82" s="33">
        <v>41845</v>
      </c>
      <c r="F82" s="41">
        <f t="shared" si="3"/>
        <v>-37</v>
      </c>
      <c r="G82" s="42">
        <f t="shared" si="4"/>
        <v>-1444.1100000000001</v>
      </c>
    </row>
    <row r="83" spans="1:7" s="10" customFormat="1" ht="14.25">
      <c r="A83" s="13">
        <v>13</v>
      </c>
      <c r="B83" s="24">
        <v>832</v>
      </c>
      <c r="C83" s="29">
        <v>41789</v>
      </c>
      <c r="D83" s="29">
        <v>41851</v>
      </c>
      <c r="E83" s="33">
        <v>41845</v>
      </c>
      <c r="F83" s="41">
        <f t="shared" si="3"/>
        <v>-6</v>
      </c>
      <c r="G83" s="42">
        <f t="shared" si="4"/>
        <v>-4992</v>
      </c>
    </row>
    <row r="84" spans="1:7" s="10" customFormat="1" ht="14.25">
      <c r="A84" s="13">
        <v>27</v>
      </c>
      <c r="B84" s="24">
        <v>1300</v>
      </c>
      <c r="C84" s="29">
        <v>41796</v>
      </c>
      <c r="D84" s="29">
        <v>41851</v>
      </c>
      <c r="E84" s="33">
        <v>41845</v>
      </c>
      <c r="F84" s="41">
        <f t="shared" si="3"/>
        <v>-6</v>
      </c>
      <c r="G84" s="42">
        <f t="shared" si="4"/>
        <v>-7800</v>
      </c>
    </row>
    <row r="85" spans="1:7" s="10" customFormat="1" ht="14.25">
      <c r="A85" s="13">
        <v>83</v>
      </c>
      <c r="B85" s="24">
        <v>134.2</v>
      </c>
      <c r="C85" s="29">
        <v>41884</v>
      </c>
      <c r="D85" s="29">
        <v>41912</v>
      </c>
      <c r="E85" s="33">
        <v>41890</v>
      </c>
      <c r="F85" s="41">
        <f t="shared" si="3"/>
        <v>-22</v>
      </c>
      <c r="G85" s="42">
        <f t="shared" si="4"/>
        <v>-2952.3999999999996</v>
      </c>
    </row>
    <row r="86" spans="1:7" s="10" customFormat="1" ht="14.25">
      <c r="A86" s="13">
        <v>19555</v>
      </c>
      <c r="B86" s="24">
        <v>671.18</v>
      </c>
      <c r="C86" s="29">
        <v>41851</v>
      </c>
      <c r="D86" s="29">
        <v>41882</v>
      </c>
      <c r="E86" s="33">
        <v>41890</v>
      </c>
      <c r="F86" s="41">
        <f t="shared" si="3"/>
        <v>8</v>
      </c>
      <c r="G86" s="42">
        <f t="shared" si="4"/>
        <v>5369.44</v>
      </c>
    </row>
    <row r="87" spans="1:7" s="10" customFormat="1" ht="14.25">
      <c r="A87" s="13">
        <v>22801</v>
      </c>
      <c r="B87" s="24">
        <v>241.56</v>
      </c>
      <c r="C87" s="29">
        <v>41882</v>
      </c>
      <c r="D87" s="29">
        <v>41912</v>
      </c>
      <c r="E87" s="33">
        <v>41890</v>
      </c>
      <c r="F87" s="41">
        <f t="shared" si="3"/>
        <v>-22</v>
      </c>
      <c r="G87" s="42">
        <f t="shared" si="4"/>
        <v>-5314.32</v>
      </c>
    </row>
    <row r="88" spans="1:7" s="10" customFormat="1" ht="14.25">
      <c r="A88" s="13" t="s">
        <v>19</v>
      </c>
      <c r="B88" s="24">
        <v>270.39</v>
      </c>
      <c r="C88" s="29">
        <v>41890</v>
      </c>
      <c r="D88" s="29">
        <v>41943</v>
      </c>
      <c r="E88" s="33">
        <v>41904</v>
      </c>
      <c r="F88" s="41">
        <f t="shared" si="3"/>
        <v>-39</v>
      </c>
      <c r="G88" s="42">
        <f t="shared" si="4"/>
        <v>-10545.21</v>
      </c>
    </row>
    <row r="89" spans="1:7" s="10" customFormat="1" ht="14.25">
      <c r="A89" s="12">
        <v>4114020106</v>
      </c>
      <c r="B89" s="24">
        <v>147.77</v>
      </c>
      <c r="C89" s="19">
        <v>41882</v>
      </c>
      <c r="D89" s="19">
        <v>41912</v>
      </c>
      <c r="E89" s="31">
        <v>41904</v>
      </c>
      <c r="F89" s="41">
        <f t="shared" si="3"/>
        <v>-8</v>
      </c>
      <c r="G89" s="42">
        <f t="shared" si="4"/>
        <v>-1182.16</v>
      </c>
    </row>
    <row r="90" spans="1:7" s="10" customFormat="1" ht="14.25">
      <c r="A90" s="12" t="s">
        <v>47</v>
      </c>
      <c r="B90" s="24">
        <v>27.49</v>
      </c>
      <c r="C90" s="19">
        <v>41886</v>
      </c>
      <c r="D90" s="19">
        <v>41917</v>
      </c>
      <c r="E90" s="31">
        <v>41904</v>
      </c>
      <c r="F90" s="41">
        <f t="shared" si="3"/>
        <v>-13</v>
      </c>
      <c r="G90" s="42">
        <f t="shared" si="4"/>
        <v>-357.37</v>
      </c>
    </row>
    <row r="91" spans="1:7" s="10" customFormat="1" ht="14.25">
      <c r="A91" s="13">
        <v>879</v>
      </c>
      <c r="B91" s="24">
        <v>1516.71</v>
      </c>
      <c r="C91" s="29">
        <v>41899</v>
      </c>
      <c r="D91" s="29">
        <v>41960</v>
      </c>
      <c r="E91" s="33">
        <v>41904</v>
      </c>
      <c r="F91" s="41">
        <f t="shared" si="3"/>
        <v>-56</v>
      </c>
      <c r="G91" s="42">
        <f t="shared" si="4"/>
        <v>-84935.76000000001</v>
      </c>
    </row>
    <row r="92" spans="1:7" s="10" customFormat="1" ht="14.25">
      <c r="A92" s="13" t="s">
        <v>20</v>
      </c>
      <c r="B92" s="24">
        <v>76.86</v>
      </c>
      <c r="C92" s="29">
        <v>41882</v>
      </c>
      <c r="D92" s="29">
        <v>41973</v>
      </c>
      <c r="E92" s="33">
        <v>41904</v>
      </c>
      <c r="F92" s="41">
        <f t="shared" si="3"/>
        <v>-69</v>
      </c>
      <c r="G92" s="42">
        <f t="shared" si="4"/>
        <v>-5303.34</v>
      </c>
    </row>
    <row r="93" spans="1:7" s="10" customFormat="1" ht="14.25">
      <c r="A93" s="12">
        <v>12</v>
      </c>
      <c r="B93" s="24">
        <v>380</v>
      </c>
      <c r="C93" s="19">
        <v>41897</v>
      </c>
      <c r="D93" s="19">
        <v>41927</v>
      </c>
      <c r="E93" s="31">
        <v>41904</v>
      </c>
      <c r="F93" s="41">
        <f t="shared" si="3"/>
        <v>-23</v>
      </c>
      <c r="G93" s="42">
        <f t="shared" si="4"/>
        <v>-8740</v>
      </c>
    </row>
    <row r="94" spans="1:7" s="10" customFormat="1" ht="14.25">
      <c r="A94" s="12">
        <v>15</v>
      </c>
      <c r="B94" s="24">
        <v>2158</v>
      </c>
      <c r="C94" s="19">
        <v>41793</v>
      </c>
      <c r="D94" s="19">
        <v>41885</v>
      </c>
      <c r="E94" s="31">
        <v>41904</v>
      </c>
      <c r="F94" s="41">
        <f t="shared" si="3"/>
        <v>19</v>
      </c>
      <c r="G94" s="42">
        <f t="shared" si="4"/>
        <v>41002</v>
      </c>
    </row>
    <row r="95" spans="1:7" s="10" customFormat="1" ht="14.25">
      <c r="A95" s="13">
        <v>1017</v>
      </c>
      <c r="B95" s="24">
        <v>724.89</v>
      </c>
      <c r="C95" s="29">
        <v>41899</v>
      </c>
      <c r="D95" s="29">
        <v>41990</v>
      </c>
      <c r="E95" s="33">
        <v>41904</v>
      </c>
      <c r="F95" s="41">
        <f t="shared" si="3"/>
        <v>-86</v>
      </c>
      <c r="G95" s="42">
        <f t="shared" si="4"/>
        <v>-62340.54</v>
      </c>
    </row>
    <row r="96" spans="1:7" s="10" customFormat="1" ht="14.25">
      <c r="A96" s="12">
        <v>955</v>
      </c>
      <c r="B96" s="24">
        <v>244</v>
      </c>
      <c r="C96" s="19">
        <v>41881</v>
      </c>
      <c r="D96" s="19">
        <v>41942</v>
      </c>
      <c r="E96" s="31">
        <v>41904</v>
      </c>
      <c r="F96" s="41">
        <f t="shared" si="3"/>
        <v>-38</v>
      </c>
      <c r="G96" s="42">
        <f t="shared" si="4"/>
        <v>-9272</v>
      </c>
    </row>
    <row r="97" spans="1:7" s="10" customFormat="1" ht="14.25">
      <c r="A97" s="16">
        <v>954</v>
      </c>
      <c r="B97" s="24">
        <v>42.7</v>
      </c>
      <c r="C97" s="19">
        <v>41881</v>
      </c>
      <c r="D97" s="19">
        <v>41942</v>
      </c>
      <c r="E97" s="31">
        <v>41904</v>
      </c>
      <c r="F97" s="41">
        <f t="shared" si="3"/>
        <v>-38</v>
      </c>
      <c r="G97" s="42">
        <f t="shared" si="4"/>
        <v>-1622.6000000000001</v>
      </c>
    </row>
    <row r="98" spans="1:7" s="10" customFormat="1" ht="14.25">
      <c r="A98" s="12">
        <v>1123328</v>
      </c>
      <c r="B98" s="24">
        <v>65.88</v>
      </c>
      <c r="C98" s="19">
        <v>41904</v>
      </c>
      <c r="D98" s="19">
        <v>41965</v>
      </c>
      <c r="E98" s="31">
        <v>41918</v>
      </c>
      <c r="F98" s="41">
        <f t="shared" si="3"/>
        <v>-47</v>
      </c>
      <c r="G98" s="42">
        <f t="shared" si="4"/>
        <v>-3096.3599999999997</v>
      </c>
    </row>
    <row r="99" spans="1:7" s="10" customFormat="1" ht="14.25">
      <c r="A99" s="12">
        <v>140032</v>
      </c>
      <c r="B99" s="24">
        <v>67.1</v>
      </c>
      <c r="C99" s="19">
        <v>41904</v>
      </c>
      <c r="D99" s="19">
        <v>41943</v>
      </c>
      <c r="E99" s="31">
        <v>41918</v>
      </c>
      <c r="F99" s="41">
        <f t="shared" si="3"/>
        <v>-25</v>
      </c>
      <c r="G99" s="42">
        <f t="shared" si="4"/>
        <v>-1677.4999999999998</v>
      </c>
    </row>
    <row r="100" spans="1:7" s="10" customFormat="1" ht="14.25">
      <c r="A100" s="12" t="s">
        <v>21</v>
      </c>
      <c r="B100" s="24">
        <v>81.2</v>
      </c>
      <c r="C100" s="29">
        <v>41913</v>
      </c>
      <c r="D100" s="29">
        <v>41944</v>
      </c>
      <c r="E100" s="33">
        <v>41918</v>
      </c>
      <c r="F100" s="41">
        <f t="shared" si="3"/>
        <v>-26</v>
      </c>
      <c r="G100" s="42">
        <f t="shared" si="4"/>
        <v>-2111.2000000000003</v>
      </c>
    </row>
    <row r="101" spans="1:7" s="10" customFormat="1" ht="14.25">
      <c r="A101" s="12">
        <v>111003</v>
      </c>
      <c r="B101" s="24">
        <v>99</v>
      </c>
      <c r="C101" s="29">
        <v>41907</v>
      </c>
      <c r="D101" s="29">
        <v>41967</v>
      </c>
      <c r="E101" s="33">
        <v>41918</v>
      </c>
      <c r="F101" s="41">
        <f t="shared" si="3"/>
        <v>-49</v>
      </c>
      <c r="G101" s="42">
        <f t="shared" si="4"/>
        <v>-4851</v>
      </c>
    </row>
    <row r="102" spans="1:7" s="10" customFormat="1" ht="14.25">
      <c r="A102" s="12">
        <v>800325</v>
      </c>
      <c r="B102" s="24">
        <v>1214.8</v>
      </c>
      <c r="C102" s="29">
        <v>41912</v>
      </c>
      <c r="D102" s="29">
        <v>41973</v>
      </c>
      <c r="E102" s="33">
        <v>41940</v>
      </c>
      <c r="F102" s="41">
        <f t="shared" si="3"/>
        <v>-33</v>
      </c>
      <c r="G102" s="42">
        <f t="shared" si="4"/>
        <v>-40088.4</v>
      </c>
    </row>
    <row r="103" spans="1:7" s="10" customFormat="1" ht="14.25">
      <c r="A103" s="12">
        <v>800326</v>
      </c>
      <c r="B103" s="24">
        <v>683.49</v>
      </c>
      <c r="C103" s="29">
        <v>41912</v>
      </c>
      <c r="D103" s="29">
        <v>41973</v>
      </c>
      <c r="E103" s="33">
        <v>41940</v>
      </c>
      <c r="F103" s="41">
        <f t="shared" si="3"/>
        <v>-33</v>
      </c>
      <c r="G103" s="42">
        <f t="shared" si="4"/>
        <v>-22555.170000000002</v>
      </c>
    </row>
    <row r="104" spans="1:7" s="10" customFormat="1" ht="14.25">
      <c r="A104" s="13" t="s">
        <v>22</v>
      </c>
      <c r="B104" s="24">
        <v>146.4</v>
      </c>
      <c r="C104" s="29">
        <v>41925</v>
      </c>
      <c r="D104" s="29">
        <v>41986</v>
      </c>
      <c r="E104" s="33">
        <v>41940</v>
      </c>
      <c r="F104" s="41">
        <f aca="true" t="shared" si="5" ref="F104:F125">E104-D104</f>
        <v>-46</v>
      </c>
      <c r="G104" s="42">
        <f t="shared" si="4"/>
        <v>-6734.400000000001</v>
      </c>
    </row>
    <row r="105" spans="1:7" s="10" customFormat="1" ht="14.25">
      <c r="A105" s="12" t="s">
        <v>23</v>
      </c>
      <c r="B105" s="24">
        <v>35</v>
      </c>
      <c r="C105" s="19">
        <v>41926</v>
      </c>
      <c r="D105" s="19">
        <v>41957</v>
      </c>
      <c r="E105" s="31">
        <v>41940</v>
      </c>
      <c r="F105" s="41">
        <f t="shared" si="5"/>
        <v>-17</v>
      </c>
      <c r="G105" s="42">
        <f t="shared" si="4"/>
        <v>-595</v>
      </c>
    </row>
    <row r="106" spans="1:7" s="10" customFormat="1" ht="14.25">
      <c r="A106" s="17" t="s">
        <v>24</v>
      </c>
      <c r="B106" s="24">
        <v>4902.81</v>
      </c>
      <c r="C106" s="19">
        <v>41912</v>
      </c>
      <c r="D106" s="19">
        <v>41942</v>
      </c>
      <c r="E106" s="31">
        <v>41940</v>
      </c>
      <c r="F106" s="41">
        <f t="shared" si="5"/>
        <v>-2</v>
      </c>
      <c r="G106" s="42">
        <f t="shared" si="4"/>
        <v>-9805.62</v>
      </c>
    </row>
    <row r="107" spans="1:7" s="10" customFormat="1" ht="14.25">
      <c r="A107" s="13">
        <v>26137</v>
      </c>
      <c r="B107" s="24">
        <v>552.66</v>
      </c>
      <c r="C107" s="29">
        <v>41912</v>
      </c>
      <c r="D107" s="29">
        <v>41943</v>
      </c>
      <c r="E107" s="33">
        <v>41940</v>
      </c>
      <c r="F107" s="41">
        <f t="shared" si="5"/>
        <v>-3</v>
      </c>
      <c r="G107" s="42">
        <f t="shared" si="4"/>
        <v>-1657.98</v>
      </c>
    </row>
    <row r="108" spans="1:7" s="10" customFormat="1" ht="14.25">
      <c r="A108" s="13">
        <v>1117</v>
      </c>
      <c r="B108" s="24">
        <v>633.18</v>
      </c>
      <c r="C108" s="29">
        <v>41927</v>
      </c>
      <c r="D108" s="29">
        <v>41988</v>
      </c>
      <c r="E108" s="33">
        <v>41940</v>
      </c>
      <c r="F108" s="41">
        <f t="shared" si="5"/>
        <v>-48</v>
      </c>
      <c r="G108" s="42">
        <f t="shared" si="4"/>
        <v>-30392.64</v>
      </c>
    </row>
    <row r="109" spans="1:7" s="18" customFormat="1" ht="14.25">
      <c r="A109" s="13" t="s">
        <v>25</v>
      </c>
      <c r="B109" s="24">
        <v>188.73</v>
      </c>
      <c r="C109" s="29">
        <v>41890</v>
      </c>
      <c r="D109" s="29">
        <v>41973</v>
      </c>
      <c r="E109" s="33">
        <v>41940</v>
      </c>
      <c r="F109" s="41">
        <f t="shared" si="5"/>
        <v>-33</v>
      </c>
      <c r="G109" s="42">
        <f t="shared" si="4"/>
        <v>-6228.089999999999</v>
      </c>
    </row>
    <row r="110" spans="1:7" s="18" customFormat="1" ht="14.25">
      <c r="A110" s="13">
        <v>1124</v>
      </c>
      <c r="B110" s="24">
        <v>40.26</v>
      </c>
      <c r="C110" s="19">
        <v>41927</v>
      </c>
      <c r="D110" s="19">
        <v>41988</v>
      </c>
      <c r="E110" s="31">
        <v>41940</v>
      </c>
      <c r="F110" s="41">
        <f t="shared" si="5"/>
        <v>-48</v>
      </c>
      <c r="G110" s="42">
        <f t="shared" si="4"/>
        <v>-1932.48</v>
      </c>
    </row>
    <row r="111" spans="1:7" s="18" customFormat="1" ht="14.25">
      <c r="A111" s="13">
        <v>1034</v>
      </c>
      <c r="B111" s="24">
        <v>36.6</v>
      </c>
      <c r="C111" s="29">
        <v>41912</v>
      </c>
      <c r="D111" s="29">
        <v>41942</v>
      </c>
      <c r="E111" s="33">
        <v>41940</v>
      </c>
      <c r="F111" s="41">
        <f t="shared" si="5"/>
        <v>-2</v>
      </c>
      <c r="G111" s="42">
        <f t="shared" si="4"/>
        <v>-73.2</v>
      </c>
    </row>
    <row r="112" spans="1:7" s="18" customFormat="1" ht="14.25">
      <c r="A112" s="13">
        <v>1029</v>
      </c>
      <c r="B112" s="24">
        <v>61</v>
      </c>
      <c r="C112" s="29">
        <v>41912</v>
      </c>
      <c r="D112" s="29">
        <v>41942</v>
      </c>
      <c r="E112" s="33">
        <v>41940</v>
      </c>
      <c r="F112" s="41">
        <f t="shared" si="5"/>
        <v>-2</v>
      </c>
      <c r="G112" s="42">
        <f t="shared" si="4"/>
        <v>-122</v>
      </c>
    </row>
    <row r="113" spans="1:7" s="18" customFormat="1" ht="14.25">
      <c r="A113" s="13">
        <v>1002</v>
      </c>
      <c r="B113" s="24">
        <v>104.92</v>
      </c>
      <c r="C113" s="29">
        <v>41912</v>
      </c>
      <c r="D113" s="29">
        <v>41973</v>
      </c>
      <c r="E113" s="33">
        <v>41940</v>
      </c>
      <c r="F113" s="41">
        <f t="shared" si="5"/>
        <v>-33</v>
      </c>
      <c r="G113" s="42">
        <f t="shared" si="4"/>
        <v>-3462.36</v>
      </c>
    </row>
    <row r="114" spans="1:7" s="18" customFormat="1" ht="14.25">
      <c r="A114" s="13" t="s">
        <v>26</v>
      </c>
      <c r="B114" s="24">
        <v>7004.24</v>
      </c>
      <c r="C114" s="29">
        <v>41920</v>
      </c>
      <c r="D114" s="29">
        <v>41951</v>
      </c>
      <c r="E114" s="33">
        <v>41940</v>
      </c>
      <c r="F114" s="41">
        <f t="shared" si="5"/>
        <v>-11</v>
      </c>
      <c r="G114" s="42">
        <f t="shared" si="4"/>
        <v>-77046.64</v>
      </c>
    </row>
    <row r="115" spans="1:7" s="10" customFormat="1" ht="14.25">
      <c r="A115" s="12" t="s">
        <v>27</v>
      </c>
      <c r="B115" s="24">
        <v>59614.08</v>
      </c>
      <c r="C115" s="29">
        <v>41930</v>
      </c>
      <c r="D115" s="29">
        <v>41961</v>
      </c>
      <c r="E115" s="33">
        <v>41940</v>
      </c>
      <c r="F115" s="41">
        <f t="shared" si="5"/>
        <v>-21</v>
      </c>
      <c r="G115" s="42">
        <f t="shared" si="4"/>
        <v>-1251895.68</v>
      </c>
    </row>
    <row r="116" spans="1:7" s="10" customFormat="1" ht="14.25">
      <c r="A116" s="13">
        <v>140031</v>
      </c>
      <c r="B116" s="24">
        <v>770.13</v>
      </c>
      <c r="C116" s="29">
        <v>41904</v>
      </c>
      <c r="D116" s="29">
        <v>41943</v>
      </c>
      <c r="E116" s="33">
        <v>41940</v>
      </c>
      <c r="F116" s="41">
        <f t="shared" si="5"/>
        <v>-3</v>
      </c>
      <c r="G116" s="42">
        <f t="shared" si="4"/>
        <v>-2310.39</v>
      </c>
    </row>
    <row r="117" spans="1:7" s="10" customFormat="1" ht="14.25">
      <c r="A117" s="13">
        <v>9900044</v>
      </c>
      <c r="B117" s="24">
        <v>154.72</v>
      </c>
      <c r="C117" s="29">
        <v>41947</v>
      </c>
      <c r="D117" s="29">
        <v>41977</v>
      </c>
      <c r="E117" s="33">
        <v>41961</v>
      </c>
      <c r="F117" s="41">
        <f t="shared" si="5"/>
        <v>-16</v>
      </c>
      <c r="G117" s="42">
        <f t="shared" si="4"/>
        <v>-2475.52</v>
      </c>
    </row>
    <row r="118" spans="1:7" s="10" customFormat="1" ht="14.25">
      <c r="A118" s="12" t="s">
        <v>28</v>
      </c>
      <c r="B118" s="24">
        <v>130</v>
      </c>
      <c r="C118" s="19">
        <v>41940</v>
      </c>
      <c r="D118" s="19">
        <v>41971</v>
      </c>
      <c r="E118" s="31">
        <v>41961</v>
      </c>
      <c r="F118" s="41">
        <f t="shared" si="5"/>
        <v>-10</v>
      </c>
      <c r="G118" s="42">
        <f t="shared" si="4"/>
        <v>-1300</v>
      </c>
    </row>
    <row r="119" spans="1:7" s="10" customFormat="1" ht="14.25">
      <c r="A119" s="13" t="s">
        <v>4</v>
      </c>
      <c r="B119" s="24">
        <v>307.64</v>
      </c>
      <c r="C119" s="29">
        <v>41932</v>
      </c>
      <c r="D119" s="29">
        <v>41973</v>
      </c>
      <c r="E119" s="33">
        <v>41961</v>
      </c>
      <c r="F119" s="41">
        <f t="shared" si="5"/>
        <v>-12</v>
      </c>
      <c r="G119" s="42">
        <f t="shared" si="4"/>
        <v>-3691.68</v>
      </c>
    </row>
    <row r="120" spans="1:7" s="10" customFormat="1" ht="14.25">
      <c r="A120" s="13" t="s">
        <v>29</v>
      </c>
      <c r="B120" s="24">
        <v>1358.76</v>
      </c>
      <c r="C120" s="29">
        <v>41943</v>
      </c>
      <c r="D120" s="29">
        <v>42004</v>
      </c>
      <c r="E120" s="33">
        <v>41961</v>
      </c>
      <c r="F120" s="41">
        <f t="shared" si="5"/>
        <v>-43</v>
      </c>
      <c r="G120" s="42">
        <f t="shared" si="4"/>
        <v>-58426.68</v>
      </c>
    </row>
    <row r="121" spans="1:7" s="10" customFormat="1" ht="14.25">
      <c r="A121" s="13" t="s">
        <v>30</v>
      </c>
      <c r="B121" s="24">
        <v>76.86</v>
      </c>
      <c r="C121" s="29">
        <v>41943</v>
      </c>
      <c r="D121" s="29">
        <v>42035</v>
      </c>
      <c r="E121" s="33">
        <v>41961</v>
      </c>
      <c r="F121" s="41">
        <f t="shared" si="5"/>
        <v>-74</v>
      </c>
      <c r="G121" s="42">
        <f t="shared" si="4"/>
        <v>-5687.64</v>
      </c>
    </row>
    <row r="122" spans="1:7" s="10" customFormat="1" ht="14.25">
      <c r="A122" s="12">
        <v>1205</v>
      </c>
      <c r="B122" s="24">
        <v>597.8</v>
      </c>
      <c r="C122" s="19">
        <v>41942</v>
      </c>
      <c r="D122" s="19">
        <v>42003</v>
      </c>
      <c r="E122" s="31">
        <v>41961</v>
      </c>
      <c r="F122" s="41">
        <f t="shared" si="5"/>
        <v>-42</v>
      </c>
      <c r="G122" s="42">
        <f t="shared" si="4"/>
        <v>-25107.6</v>
      </c>
    </row>
    <row r="123" spans="1:7" s="10" customFormat="1" ht="14.25">
      <c r="A123" s="13">
        <v>1176</v>
      </c>
      <c r="B123" s="24">
        <v>273.89</v>
      </c>
      <c r="C123" s="29">
        <v>41934</v>
      </c>
      <c r="D123" s="29">
        <v>42035</v>
      </c>
      <c r="E123" s="33">
        <v>41961</v>
      </c>
      <c r="F123" s="41">
        <f t="shared" si="5"/>
        <v>-74</v>
      </c>
      <c r="G123" s="42">
        <f t="shared" si="4"/>
        <v>-20267.86</v>
      </c>
    </row>
    <row r="124" spans="1:7" s="10" customFormat="1" ht="14.25">
      <c r="A124" s="12">
        <v>29797</v>
      </c>
      <c r="B124" s="24">
        <v>241.56</v>
      </c>
      <c r="C124" s="19">
        <v>41943</v>
      </c>
      <c r="D124" s="19">
        <v>41973</v>
      </c>
      <c r="E124" s="31">
        <v>41961</v>
      </c>
      <c r="F124" s="41">
        <f t="shared" si="5"/>
        <v>-12</v>
      </c>
      <c r="G124" s="42">
        <f t="shared" si="4"/>
        <v>-2898.7200000000003</v>
      </c>
    </row>
    <row r="125" spans="1:7" s="10" customFormat="1" ht="14.25">
      <c r="A125" s="21">
        <v>8714124536</v>
      </c>
      <c r="B125" s="22">
        <v>63.53</v>
      </c>
      <c r="C125" s="19">
        <v>41955</v>
      </c>
      <c r="D125" s="34">
        <v>41985</v>
      </c>
      <c r="E125" s="34">
        <v>41961</v>
      </c>
      <c r="F125" s="41">
        <f t="shared" si="5"/>
        <v>-24</v>
      </c>
      <c r="G125" s="42">
        <f>B125*F125</f>
        <v>-1524.72</v>
      </c>
    </row>
    <row r="126" spans="1:7" s="10" customFormat="1" ht="14.25">
      <c r="A126" s="21">
        <v>140048</v>
      </c>
      <c r="B126" s="22">
        <v>292.8</v>
      </c>
      <c r="C126" s="19">
        <v>41927</v>
      </c>
      <c r="D126" s="34">
        <v>41973</v>
      </c>
      <c r="E126" s="34">
        <v>41961</v>
      </c>
      <c r="F126" s="41">
        <f aca="true" t="shared" si="6" ref="F126:F172">E126-D126</f>
        <v>-12</v>
      </c>
      <c r="G126" s="42">
        <f aca="true" t="shared" si="7" ref="G126:G172">B126*F126</f>
        <v>-3513.6000000000004</v>
      </c>
    </row>
    <row r="127" spans="1:7" s="10" customFormat="1" ht="14.25">
      <c r="A127" s="21">
        <v>800563</v>
      </c>
      <c r="B127" s="22">
        <v>1190.63</v>
      </c>
      <c r="C127" s="19">
        <v>41942</v>
      </c>
      <c r="D127" s="34">
        <v>42004</v>
      </c>
      <c r="E127" s="34">
        <v>41961</v>
      </c>
      <c r="F127" s="41">
        <f t="shared" si="6"/>
        <v>-43</v>
      </c>
      <c r="G127" s="42">
        <f t="shared" si="7"/>
        <v>-51197.090000000004</v>
      </c>
    </row>
    <row r="128" spans="1:7" s="10" customFormat="1" ht="14.25">
      <c r="A128" s="21">
        <v>800496</v>
      </c>
      <c r="B128" s="22">
        <v>1539.37</v>
      </c>
      <c r="C128" s="19">
        <v>41939</v>
      </c>
      <c r="D128" s="34">
        <v>42004</v>
      </c>
      <c r="E128" s="34">
        <v>41961</v>
      </c>
      <c r="F128" s="41">
        <f t="shared" si="6"/>
        <v>-43</v>
      </c>
      <c r="G128" s="42">
        <f t="shared" si="7"/>
        <v>-66192.90999999999</v>
      </c>
    </row>
    <row r="129" spans="1:7" s="10" customFormat="1" ht="14.25">
      <c r="A129" s="21">
        <v>306</v>
      </c>
      <c r="B129" s="22">
        <v>131.76</v>
      </c>
      <c r="C129" s="19">
        <v>41939</v>
      </c>
      <c r="D129" s="34">
        <v>42000</v>
      </c>
      <c r="E129" s="34">
        <v>41961</v>
      </c>
      <c r="F129" s="41">
        <f t="shared" si="6"/>
        <v>-39</v>
      </c>
      <c r="G129" s="42">
        <f t="shared" si="7"/>
        <v>-5138.639999999999</v>
      </c>
    </row>
    <row r="130" spans="1:7" s="10" customFormat="1" ht="14.25">
      <c r="A130" s="21">
        <v>1188</v>
      </c>
      <c r="B130" s="22">
        <v>95.16</v>
      </c>
      <c r="C130" s="19">
        <v>41941</v>
      </c>
      <c r="D130" s="34">
        <v>42002</v>
      </c>
      <c r="E130" s="34">
        <v>41961</v>
      </c>
      <c r="F130" s="41">
        <f t="shared" si="6"/>
        <v>-41</v>
      </c>
      <c r="G130" s="42">
        <f t="shared" si="7"/>
        <v>-3901.56</v>
      </c>
    </row>
    <row r="131" spans="1:7" s="10" customFormat="1" ht="14.25">
      <c r="A131" s="21">
        <v>8101008027</v>
      </c>
      <c r="B131" s="22">
        <v>1008</v>
      </c>
      <c r="C131" s="19">
        <v>41973</v>
      </c>
      <c r="D131" s="34">
        <v>42003</v>
      </c>
      <c r="E131" s="34">
        <v>41976</v>
      </c>
      <c r="F131" s="41">
        <f t="shared" si="6"/>
        <v>-27</v>
      </c>
      <c r="G131" s="42">
        <f t="shared" si="7"/>
        <v>-27216</v>
      </c>
    </row>
    <row r="132" spans="1:7" s="10" customFormat="1" ht="14.25">
      <c r="A132" s="21">
        <v>623</v>
      </c>
      <c r="B132" s="22">
        <v>6117.3</v>
      </c>
      <c r="C132" s="19">
        <v>41977</v>
      </c>
      <c r="D132" s="34">
        <v>42008</v>
      </c>
      <c r="E132" s="34">
        <v>41982</v>
      </c>
      <c r="F132" s="41">
        <f t="shared" si="6"/>
        <v>-26</v>
      </c>
      <c r="G132" s="42">
        <f t="shared" si="7"/>
        <v>-159049.80000000002</v>
      </c>
    </row>
    <row r="133" spans="1:7" s="10" customFormat="1" ht="14.25">
      <c r="A133" s="21" t="s">
        <v>31</v>
      </c>
      <c r="B133" s="22">
        <v>488</v>
      </c>
      <c r="C133" s="19">
        <v>41940</v>
      </c>
      <c r="D133" s="34">
        <v>42001</v>
      </c>
      <c r="E133" s="34">
        <v>41982</v>
      </c>
      <c r="F133" s="41">
        <f t="shared" si="6"/>
        <v>-19</v>
      </c>
      <c r="G133" s="42">
        <f t="shared" si="7"/>
        <v>-9272</v>
      </c>
    </row>
    <row r="134" spans="1:7" s="10" customFormat="1" ht="14.25">
      <c r="A134" s="21" t="s">
        <v>32</v>
      </c>
      <c r="B134" s="22">
        <v>52.58</v>
      </c>
      <c r="C134" s="19">
        <v>41954</v>
      </c>
      <c r="D134" s="34">
        <v>41984</v>
      </c>
      <c r="E134" s="34">
        <v>41982</v>
      </c>
      <c r="F134" s="41">
        <f t="shared" si="6"/>
        <v>-2</v>
      </c>
      <c r="G134" s="42">
        <f t="shared" si="7"/>
        <v>-105.16</v>
      </c>
    </row>
    <row r="135" spans="1:7" s="10" customFormat="1" ht="14.25">
      <c r="A135" s="21" t="s">
        <v>33</v>
      </c>
      <c r="B135" s="22">
        <v>89.18</v>
      </c>
      <c r="C135" s="19">
        <v>41954</v>
      </c>
      <c r="D135" s="34">
        <v>41984</v>
      </c>
      <c r="E135" s="34">
        <v>41982</v>
      </c>
      <c r="F135" s="41">
        <f t="shared" si="6"/>
        <v>-2</v>
      </c>
      <c r="G135" s="42">
        <f t="shared" si="7"/>
        <v>-178.36</v>
      </c>
    </row>
    <row r="136" spans="1:7" s="10" customFormat="1" ht="14.25">
      <c r="A136" s="21" t="s">
        <v>34</v>
      </c>
      <c r="B136" s="22">
        <v>520.79</v>
      </c>
      <c r="C136" s="19">
        <v>41954</v>
      </c>
      <c r="D136" s="34">
        <v>41984</v>
      </c>
      <c r="E136" s="34">
        <v>41982</v>
      </c>
      <c r="F136" s="41">
        <f t="shared" si="6"/>
        <v>-2</v>
      </c>
      <c r="G136" s="42">
        <f t="shared" si="7"/>
        <v>-1041.58</v>
      </c>
    </row>
    <row r="137" spans="1:7" s="10" customFormat="1" ht="14.25">
      <c r="A137" s="21" t="s">
        <v>35</v>
      </c>
      <c r="B137" s="22">
        <v>359.9</v>
      </c>
      <c r="C137" s="19">
        <v>41962</v>
      </c>
      <c r="D137" s="34">
        <v>41992</v>
      </c>
      <c r="E137" s="34">
        <v>41982</v>
      </c>
      <c r="F137" s="41">
        <f t="shared" si="6"/>
        <v>-10</v>
      </c>
      <c r="G137" s="42">
        <f t="shared" si="7"/>
        <v>-3599</v>
      </c>
    </row>
    <row r="138" spans="1:7" s="10" customFormat="1" ht="14.25">
      <c r="A138" s="21" t="s">
        <v>36</v>
      </c>
      <c r="B138" s="22">
        <v>1463.9</v>
      </c>
      <c r="C138" s="19">
        <v>41962</v>
      </c>
      <c r="D138" s="34">
        <v>41992</v>
      </c>
      <c r="E138" s="34">
        <v>41982</v>
      </c>
      <c r="F138" s="41">
        <f t="shared" si="6"/>
        <v>-10</v>
      </c>
      <c r="G138" s="42">
        <f t="shared" si="7"/>
        <v>-14639</v>
      </c>
    </row>
    <row r="139" spans="1:7" s="10" customFormat="1" ht="14.25">
      <c r="A139" s="21" t="s">
        <v>37</v>
      </c>
      <c r="B139" s="22">
        <v>52.58</v>
      </c>
      <c r="C139" s="19">
        <v>41969</v>
      </c>
      <c r="D139" s="34">
        <v>41999</v>
      </c>
      <c r="E139" s="34">
        <v>41982</v>
      </c>
      <c r="F139" s="41">
        <f t="shared" si="6"/>
        <v>-17</v>
      </c>
      <c r="G139" s="42">
        <f t="shared" si="7"/>
        <v>-893.86</v>
      </c>
    </row>
    <row r="140" spans="1:7" s="10" customFormat="1" ht="14.25">
      <c r="A140" s="21">
        <v>8714141952</v>
      </c>
      <c r="B140" s="22">
        <v>27.49</v>
      </c>
      <c r="C140" s="19">
        <v>41967</v>
      </c>
      <c r="D140" s="34">
        <v>41997</v>
      </c>
      <c r="E140" s="34">
        <v>41982</v>
      </c>
      <c r="F140" s="41">
        <f t="shared" si="6"/>
        <v>-15</v>
      </c>
      <c r="G140" s="42">
        <f t="shared" si="7"/>
        <v>-412.34999999999997</v>
      </c>
    </row>
    <row r="141" spans="1:7" s="10" customFormat="1" ht="14.25">
      <c r="A141" s="21" t="s">
        <v>38</v>
      </c>
      <c r="B141" s="22">
        <v>75.04</v>
      </c>
      <c r="C141" s="19">
        <v>41953</v>
      </c>
      <c r="D141" s="34">
        <v>42035</v>
      </c>
      <c r="E141" s="34">
        <v>41982</v>
      </c>
      <c r="F141" s="41">
        <f t="shared" si="6"/>
        <v>-53</v>
      </c>
      <c r="G141" s="42">
        <f t="shared" si="7"/>
        <v>-3977.1200000000003</v>
      </c>
    </row>
    <row r="142" spans="1:7" s="10" customFormat="1" ht="14.25">
      <c r="A142" s="21">
        <v>31</v>
      </c>
      <c r="B142" s="22">
        <v>61</v>
      </c>
      <c r="C142" s="19">
        <v>41971</v>
      </c>
      <c r="D142" s="34">
        <v>42001</v>
      </c>
      <c r="E142" s="34">
        <v>41982</v>
      </c>
      <c r="F142" s="41">
        <f t="shared" si="6"/>
        <v>-19</v>
      </c>
      <c r="G142" s="42">
        <f t="shared" si="7"/>
        <v>-1159</v>
      </c>
    </row>
    <row r="143" spans="1:7" s="10" customFormat="1" ht="14.25">
      <c r="A143" s="21">
        <v>170</v>
      </c>
      <c r="B143" s="22">
        <v>1189.5</v>
      </c>
      <c r="C143" s="19">
        <v>41943</v>
      </c>
      <c r="D143" s="34">
        <v>41974</v>
      </c>
      <c r="E143" s="34">
        <v>41982</v>
      </c>
      <c r="F143" s="41">
        <f t="shared" si="6"/>
        <v>8</v>
      </c>
      <c r="G143" s="42">
        <f t="shared" si="7"/>
        <v>9516</v>
      </c>
    </row>
    <row r="144" spans="1:7" s="10" customFormat="1" ht="14.25">
      <c r="A144" s="21">
        <v>140083</v>
      </c>
      <c r="B144" s="22">
        <v>545.05</v>
      </c>
      <c r="C144" s="19">
        <v>41961</v>
      </c>
      <c r="D144" s="34">
        <v>42003</v>
      </c>
      <c r="E144" s="34">
        <v>41982</v>
      </c>
      <c r="F144" s="41">
        <f t="shared" si="6"/>
        <v>-21</v>
      </c>
      <c r="G144" s="42">
        <f t="shared" si="7"/>
        <v>-11446.05</v>
      </c>
    </row>
    <row r="145" spans="1:7" s="10" customFormat="1" ht="14.25">
      <c r="A145" s="21" t="s">
        <v>39</v>
      </c>
      <c r="B145" s="22">
        <v>194.3</v>
      </c>
      <c r="C145" s="19">
        <v>41970</v>
      </c>
      <c r="D145" s="34">
        <v>42000</v>
      </c>
      <c r="E145" s="34">
        <v>41982</v>
      </c>
      <c r="F145" s="41">
        <f t="shared" si="6"/>
        <v>-18</v>
      </c>
      <c r="G145" s="42">
        <f t="shared" si="7"/>
        <v>-3497.4</v>
      </c>
    </row>
    <row r="146" spans="1:7" s="10" customFormat="1" ht="14.25">
      <c r="A146" s="21">
        <v>17</v>
      </c>
      <c r="B146" s="22">
        <v>507.52</v>
      </c>
      <c r="C146" s="19">
        <v>41948</v>
      </c>
      <c r="D146" s="34">
        <v>41978</v>
      </c>
      <c r="E146" s="34">
        <v>41982</v>
      </c>
      <c r="F146" s="41">
        <f t="shared" si="6"/>
        <v>4</v>
      </c>
      <c r="G146" s="42">
        <f t="shared" si="7"/>
        <v>2030.08</v>
      </c>
    </row>
    <row r="147" spans="1:7" s="10" customFormat="1" ht="14.25">
      <c r="A147" s="21">
        <v>18</v>
      </c>
      <c r="B147" s="22">
        <v>501.07</v>
      </c>
      <c r="C147" s="19">
        <v>41948</v>
      </c>
      <c r="D147" s="34">
        <v>41978</v>
      </c>
      <c r="E147" s="34">
        <v>41982</v>
      </c>
      <c r="F147" s="41">
        <f t="shared" si="6"/>
        <v>4</v>
      </c>
      <c r="G147" s="42">
        <f t="shared" si="7"/>
        <v>2004.28</v>
      </c>
    </row>
    <row r="148" spans="1:7" s="10" customFormat="1" ht="14.25">
      <c r="A148" s="21">
        <v>1473</v>
      </c>
      <c r="B148" s="22">
        <v>529.41</v>
      </c>
      <c r="C148" s="19">
        <v>41968</v>
      </c>
      <c r="D148" s="34">
        <v>41998</v>
      </c>
      <c r="E148" s="34">
        <v>41988</v>
      </c>
      <c r="F148" s="41">
        <f t="shared" si="6"/>
        <v>-10</v>
      </c>
      <c r="G148" s="42">
        <f t="shared" si="7"/>
        <v>-5294.099999999999</v>
      </c>
    </row>
    <row r="149" spans="1:7" s="10" customFormat="1" ht="14.25">
      <c r="A149" s="21">
        <v>8714153940</v>
      </c>
      <c r="B149" s="22">
        <v>14.44</v>
      </c>
      <c r="C149" s="19">
        <v>41976</v>
      </c>
      <c r="D149" s="34">
        <v>42006</v>
      </c>
      <c r="E149" s="34">
        <v>41988</v>
      </c>
      <c r="F149" s="41">
        <f t="shared" si="6"/>
        <v>-18</v>
      </c>
      <c r="G149" s="42">
        <f t="shared" si="7"/>
        <v>-259.92</v>
      </c>
    </row>
    <row r="150" spans="1:7" s="10" customFormat="1" ht="14.25">
      <c r="A150" s="21">
        <v>1306</v>
      </c>
      <c r="B150" s="22">
        <v>318.42</v>
      </c>
      <c r="C150" s="19">
        <v>41971</v>
      </c>
      <c r="D150" s="34">
        <v>42001</v>
      </c>
      <c r="E150" s="34">
        <v>41988</v>
      </c>
      <c r="F150" s="41">
        <f t="shared" si="6"/>
        <v>-13</v>
      </c>
      <c r="G150" s="42">
        <f t="shared" si="7"/>
        <v>-4139.46</v>
      </c>
    </row>
    <row r="151" spans="1:7" s="10" customFormat="1" ht="14.25">
      <c r="A151" s="21" t="s">
        <v>40</v>
      </c>
      <c r="B151" s="22">
        <v>203</v>
      </c>
      <c r="C151" s="19">
        <v>41968</v>
      </c>
      <c r="D151" s="34">
        <v>41998</v>
      </c>
      <c r="E151" s="34">
        <v>41989</v>
      </c>
      <c r="F151" s="41">
        <f t="shared" si="6"/>
        <v>-9</v>
      </c>
      <c r="G151" s="42">
        <f t="shared" si="7"/>
        <v>-1827</v>
      </c>
    </row>
    <row r="152" spans="1:7" s="10" customFormat="1" ht="14.25">
      <c r="A152" s="21">
        <v>800740</v>
      </c>
      <c r="B152" s="22">
        <v>1134.26</v>
      </c>
      <c r="C152" s="19">
        <v>41971</v>
      </c>
      <c r="D152" s="34">
        <v>42155</v>
      </c>
      <c r="E152" s="34">
        <v>41988</v>
      </c>
      <c r="F152" s="41">
        <f t="shared" si="6"/>
        <v>-167</v>
      </c>
      <c r="G152" s="42">
        <f t="shared" si="7"/>
        <v>-189421.42</v>
      </c>
    </row>
    <row r="153" spans="1:7" s="10" customFormat="1" ht="14.25">
      <c r="A153" s="21">
        <v>33654</v>
      </c>
      <c r="B153" s="22">
        <v>552.66</v>
      </c>
      <c r="C153" s="19">
        <v>41973</v>
      </c>
      <c r="D153" s="34">
        <v>42004</v>
      </c>
      <c r="E153" s="34">
        <v>41988</v>
      </c>
      <c r="F153" s="41">
        <f t="shared" si="6"/>
        <v>-16</v>
      </c>
      <c r="G153" s="42">
        <f t="shared" si="7"/>
        <v>-8842.56</v>
      </c>
    </row>
    <row r="154" spans="1:7" s="10" customFormat="1" ht="14.25">
      <c r="A154" s="21">
        <v>800819</v>
      </c>
      <c r="B154" s="22">
        <v>193.82</v>
      </c>
      <c r="C154" s="19">
        <v>41978</v>
      </c>
      <c r="D154" s="34">
        <v>42063</v>
      </c>
      <c r="E154" s="34">
        <v>41988</v>
      </c>
      <c r="F154" s="41">
        <f t="shared" si="6"/>
        <v>-75</v>
      </c>
      <c r="G154" s="42">
        <f t="shared" si="7"/>
        <v>-14536.5</v>
      </c>
    </row>
    <row r="155" spans="1:7" s="10" customFormat="1" ht="14.25">
      <c r="A155" s="21">
        <v>800806</v>
      </c>
      <c r="B155" s="22">
        <v>553.91</v>
      </c>
      <c r="C155" s="19">
        <v>41978</v>
      </c>
      <c r="D155" s="34">
        <v>42063</v>
      </c>
      <c r="E155" s="34">
        <v>41988</v>
      </c>
      <c r="F155" s="41">
        <f t="shared" si="6"/>
        <v>-75</v>
      </c>
      <c r="G155" s="42">
        <f t="shared" si="7"/>
        <v>-41543.25</v>
      </c>
    </row>
    <row r="156" spans="1:7" s="10" customFormat="1" ht="14.25">
      <c r="A156" s="21">
        <v>800808</v>
      </c>
      <c r="B156" s="22">
        <v>443.35</v>
      </c>
      <c r="C156" s="19">
        <v>41978</v>
      </c>
      <c r="D156" s="34">
        <v>42063</v>
      </c>
      <c r="E156" s="34">
        <v>41988</v>
      </c>
      <c r="F156" s="41">
        <f t="shared" si="6"/>
        <v>-75</v>
      </c>
      <c r="G156" s="42">
        <f t="shared" si="7"/>
        <v>-33251.25</v>
      </c>
    </row>
    <row r="157" spans="1:7" s="10" customFormat="1" ht="14.25">
      <c r="A157" s="21">
        <v>4114022813</v>
      </c>
      <c r="B157" s="22">
        <v>4902.81</v>
      </c>
      <c r="C157" s="19">
        <v>41943</v>
      </c>
      <c r="D157" s="34">
        <v>41973</v>
      </c>
      <c r="E157" s="34">
        <v>41988</v>
      </c>
      <c r="F157" s="41">
        <f t="shared" si="6"/>
        <v>15</v>
      </c>
      <c r="G157" s="42">
        <f t="shared" si="7"/>
        <v>73542.15000000001</v>
      </c>
    </row>
    <row r="158" spans="1:7" s="10" customFormat="1" ht="14.25">
      <c r="A158" s="21">
        <v>4114024008</v>
      </c>
      <c r="B158" s="22">
        <v>4902.81</v>
      </c>
      <c r="C158" s="19">
        <v>41973</v>
      </c>
      <c r="D158" s="34">
        <v>42003</v>
      </c>
      <c r="E158" s="34">
        <v>41988</v>
      </c>
      <c r="F158" s="41">
        <f t="shared" si="6"/>
        <v>-15</v>
      </c>
      <c r="G158" s="42">
        <f t="shared" si="7"/>
        <v>-73542.15000000001</v>
      </c>
    </row>
    <row r="159" spans="1:7" s="10" customFormat="1" ht="14.25">
      <c r="A159" s="21">
        <v>1259</v>
      </c>
      <c r="B159" s="22">
        <v>553.88</v>
      </c>
      <c r="C159" s="19">
        <v>41970</v>
      </c>
      <c r="D159" s="34">
        <v>42031</v>
      </c>
      <c r="E159" s="34">
        <v>41988</v>
      </c>
      <c r="F159" s="41">
        <f t="shared" si="6"/>
        <v>-43</v>
      </c>
      <c r="G159" s="42">
        <f t="shared" si="7"/>
        <v>-23816.84</v>
      </c>
    </row>
    <row r="160" spans="1:7" s="10" customFormat="1" ht="14.25">
      <c r="A160" s="21">
        <v>10629</v>
      </c>
      <c r="B160" s="22">
        <v>203.94</v>
      </c>
      <c r="C160" s="19">
        <v>41978</v>
      </c>
      <c r="D160" s="34">
        <v>42063</v>
      </c>
      <c r="E160" s="34">
        <v>41995</v>
      </c>
      <c r="F160" s="41">
        <f t="shared" si="6"/>
        <v>-68</v>
      </c>
      <c r="G160" s="42">
        <f t="shared" si="7"/>
        <v>-13867.92</v>
      </c>
    </row>
    <row r="161" spans="1:7" s="10" customFormat="1" ht="14.25">
      <c r="A161" s="21">
        <v>10630</v>
      </c>
      <c r="B161" s="22">
        <v>609.44</v>
      </c>
      <c r="C161" s="19">
        <v>41978</v>
      </c>
      <c r="D161" s="34">
        <v>42063</v>
      </c>
      <c r="E161" s="34">
        <v>41995</v>
      </c>
      <c r="F161" s="41">
        <f t="shared" si="6"/>
        <v>-68</v>
      </c>
      <c r="G161" s="42">
        <f t="shared" si="7"/>
        <v>-41441.920000000006</v>
      </c>
    </row>
    <row r="162" spans="1:7" s="10" customFormat="1" ht="14.25">
      <c r="A162" s="21" t="s">
        <v>41</v>
      </c>
      <c r="B162" s="22">
        <v>137.9</v>
      </c>
      <c r="C162" s="19">
        <v>41985</v>
      </c>
      <c r="D162" s="34">
        <v>42016</v>
      </c>
      <c r="E162" s="34">
        <v>41995</v>
      </c>
      <c r="F162" s="41">
        <f t="shared" si="6"/>
        <v>-21</v>
      </c>
      <c r="G162" s="42">
        <f t="shared" si="7"/>
        <v>-2895.9</v>
      </c>
    </row>
    <row r="163" spans="1:7" s="10" customFormat="1" ht="14.25">
      <c r="A163" s="21">
        <v>9900126</v>
      </c>
      <c r="B163" s="22">
        <v>88.84</v>
      </c>
      <c r="C163" s="19">
        <v>41982</v>
      </c>
      <c r="D163" s="34">
        <v>42013</v>
      </c>
      <c r="E163" s="34">
        <v>41995</v>
      </c>
      <c r="F163" s="41">
        <f t="shared" si="6"/>
        <v>-18</v>
      </c>
      <c r="G163" s="42">
        <f t="shared" si="7"/>
        <v>-1599.1200000000001</v>
      </c>
    </row>
    <row r="164" spans="1:7" s="10" customFormat="1" ht="14.25">
      <c r="A164" s="21" t="s">
        <v>42</v>
      </c>
      <c r="B164" s="22">
        <v>435.26</v>
      </c>
      <c r="C164" s="19">
        <v>41985</v>
      </c>
      <c r="D164" s="34">
        <v>42016</v>
      </c>
      <c r="E164" s="34">
        <v>41995</v>
      </c>
      <c r="F164" s="41">
        <f t="shared" si="6"/>
        <v>-21</v>
      </c>
      <c r="G164" s="42">
        <f t="shared" si="7"/>
        <v>-9140.46</v>
      </c>
    </row>
    <row r="165" spans="1:7" s="10" customFormat="1" ht="14.25">
      <c r="A165" s="21">
        <v>11206</v>
      </c>
      <c r="B165" s="22">
        <v>551.71</v>
      </c>
      <c r="C165" s="19">
        <v>41984</v>
      </c>
      <c r="D165" s="34">
        <v>42063</v>
      </c>
      <c r="E165" s="34">
        <v>41995</v>
      </c>
      <c r="F165" s="41">
        <f t="shared" si="6"/>
        <v>-68</v>
      </c>
      <c r="G165" s="42">
        <f t="shared" si="7"/>
        <v>-37516.28</v>
      </c>
    </row>
    <row r="166" spans="1:7" s="10" customFormat="1" ht="14.25">
      <c r="A166" s="21">
        <v>1378</v>
      </c>
      <c r="B166" s="22">
        <v>168.36</v>
      </c>
      <c r="C166" s="19">
        <v>41989</v>
      </c>
      <c r="D166" s="34">
        <v>42051</v>
      </c>
      <c r="E166" s="34">
        <v>41995</v>
      </c>
      <c r="F166" s="41">
        <f t="shared" si="6"/>
        <v>-56</v>
      </c>
      <c r="G166" s="42">
        <f t="shared" si="7"/>
        <v>-9428.16</v>
      </c>
    </row>
    <row r="167" spans="1:7" s="10" customFormat="1" ht="14.25">
      <c r="A167" s="21">
        <v>1367</v>
      </c>
      <c r="B167" s="22">
        <v>82.96</v>
      </c>
      <c r="C167" s="19">
        <v>41989</v>
      </c>
      <c r="D167" s="34">
        <v>42051</v>
      </c>
      <c r="E167" s="34">
        <v>41995</v>
      </c>
      <c r="F167" s="41">
        <f t="shared" si="6"/>
        <v>-56</v>
      </c>
      <c r="G167" s="42">
        <f t="shared" si="7"/>
        <v>-4645.759999999999</v>
      </c>
    </row>
    <row r="168" spans="1:7" s="10" customFormat="1" ht="14.25">
      <c r="A168" s="21" t="s">
        <v>43</v>
      </c>
      <c r="B168" s="22">
        <v>238.53</v>
      </c>
      <c r="C168" s="19">
        <v>41984</v>
      </c>
      <c r="D168" s="34">
        <v>42015</v>
      </c>
      <c r="E168" s="34">
        <v>41995</v>
      </c>
      <c r="F168" s="41">
        <f t="shared" si="6"/>
        <v>-20</v>
      </c>
      <c r="G168" s="42">
        <f t="shared" si="7"/>
        <v>-4770.6</v>
      </c>
    </row>
    <row r="169" spans="1:7" s="10" customFormat="1" ht="14.25">
      <c r="A169" s="21">
        <v>1372</v>
      </c>
      <c r="B169" s="22">
        <v>109.8</v>
      </c>
      <c r="C169" s="19">
        <v>41989</v>
      </c>
      <c r="D169" s="34">
        <v>42051</v>
      </c>
      <c r="E169" s="34">
        <v>41995</v>
      </c>
      <c r="F169" s="41">
        <f t="shared" si="6"/>
        <v>-56</v>
      </c>
      <c r="G169" s="42">
        <f t="shared" si="7"/>
        <v>-6148.8</v>
      </c>
    </row>
    <row r="170" spans="1:7" s="10" customFormat="1" ht="14.25">
      <c r="A170" s="21">
        <v>271</v>
      </c>
      <c r="B170" s="22">
        <v>181.78</v>
      </c>
      <c r="C170" s="19">
        <v>41995</v>
      </c>
      <c r="D170" s="34">
        <v>42035</v>
      </c>
      <c r="E170" s="34">
        <v>41995</v>
      </c>
      <c r="F170" s="41">
        <f t="shared" si="6"/>
        <v>-40</v>
      </c>
      <c r="G170" s="42">
        <f t="shared" si="7"/>
        <v>-7271.2</v>
      </c>
    </row>
    <row r="171" spans="1:7" s="10" customFormat="1" ht="14.25">
      <c r="A171" s="21" t="s">
        <v>48</v>
      </c>
      <c r="B171" s="22">
        <v>38.14</v>
      </c>
      <c r="C171" s="19">
        <v>41975</v>
      </c>
      <c r="D171" s="34">
        <v>42006</v>
      </c>
      <c r="E171" s="34">
        <v>41995</v>
      </c>
      <c r="F171" s="41">
        <f t="shared" si="6"/>
        <v>-11</v>
      </c>
      <c r="G171" s="42">
        <f t="shared" si="7"/>
        <v>-419.54</v>
      </c>
    </row>
    <row r="172" spans="1:7" s="10" customFormat="1" ht="14.25">
      <c r="A172" s="21" t="s">
        <v>49</v>
      </c>
      <c r="B172" s="22">
        <v>100.64</v>
      </c>
      <c r="C172" s="19">
        <v>41975</v>
      </c>
      <c r="D172" s="34">
        <v>42006</v>
      </c>
      <c r="E172" s="34">
        <v>41995</v>
      </c>
      <c r="F172" s="41">
        <f t="shared" si="6"/>
        <v>-11</v>
      </c>
      <c r="G172" s="42">
        <f t="shared" si="7"/>
        <v>-1107.04</v>
      </c>
    </row>
    <row r="173" spans="1:7" ht="15">
      <c r="A173" s="7"/>
      <c r="B173" s="44">
        <f>SUM(B3:B172)</f>
        <v>184901.02</v>
      </c>
      <c r="C173" s="6"/>
      <c r="D173" s="6"/>
      <c r="E173" s="8"/>
      <c r="F173" s="20"/>
      <c r="G173" s="43">
        <f>SUM(G3:G172)</f>
        <v>-3015492.02</v>
      </c>
    </row>
    <row r="174" spans="2:7" ht="20.25" customHeight="1">
      <c r="B174" s="47" t="s">
        <v>5</v>
      </c>
      <c r="C174" s="48"/>
      <c r="D174" s="48"/>
      <c r="E174" s="49"/>
      <c r="F174" s="45">
        <f>B173/G173</f>
        <v>-0.06131703177248003</v>
      </c>
      <c r="G174" s="46"/>
    </row>
  </sheetData>
  <sheetProtection/>
  <mergeCells count="2">
    <mergeCell ref="A1:G1"/>
    <mergeCell ref="B174:E174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Puleri</dc:creator>
  <cp:keywords/>
  <dc:description/>
  <cp:lastModifiedBy>Puleri</cp:lastModifiedBy>
  <cp:lastPrinted>2015-04-14T17:06:34Z</cp:lastPrinted>
  <dcterms:created xsi:type="dcterms:W3CDTF">2015-03-24T16:40:25Z</dcterms:created>
  <dcterms:modified xsi:type="dcterms:W3CDTF">2015-04-22T17:24:48Z</dcterms:modified>
  <cp:category/>
  <cp:version/>
  <cp:contentType/>
  <cp:contentStatus/>
</cp:coreProperties>
</file>